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6" Type="http://schemas.microsoft.com/office/2020/02/relationships/classificationlabels" Target="docMetadata/LabelInfo.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I:\IR_UH_DOCUMENTATION\CMS IR Website\Reports for website\CDS\"/>
    </mc:Choice>
  </mc:AlternateContent>
  <xr:revisionPtr revIDLastSave="0" documentId="13_ncr:1_{9F7F2A8D-0689-4EA2-B4B6-235222B8F514}" xr6:coauthVersionLast="36" xr6:coauthVersionMax="47" xr10:uidLastSave="{00000000-0000-0000-0000-000000000000}"/>
  <bookViews>
    <workbookView xWindow="0" yWindow="0" windowWidth="21570" windowHeight="7380" xr2:uid="{00000000-000D-0000-FFFF-FFFF00000000}"/>
  </bookViews>
  <sheets>
    <sheet name="Information" sheetId="12" r:id="rId1"/>
    <sheet name="Enrollment" sheetId="2" r:id="rId2"/>
    <sheet name="Admission" sheetId="3" r:id="rId3"/>
    <sheet name="Transfer" sheetId="4" r:id="rId4"/>
    <sheet name="Academic" sheetId="5" r:id="rId5"/>
    <sheet name="Student Life" sheetId="6" r:id="rId6"/>
    <sheet name="Expenses" sheetId="7" r:id="rId7"/>
    <sheet name="Financial Aid" sheetId="8" r:id="rId8"/>
    <sheet name="Faculty" sheetId="9" r:id="rId9"/>
    <sheet name="Degrees" sheetId="10" r:id="rId10"/>
    <sheet name="Definitions" sheetId="13" r:id="rId11"/>
  </sheets>
  <externalReferences>
    <externalReference r:id="rId12"/>
  </externalReferences>
  <definedNames>
    <definedName name="_Hlk22631867" localSheetId="10">Definitions!$A$103</definedName>
  </definedNames>
  <calcPr calcId="191029"/>
</workbook>
</file>

<file path=xl/calcChain.xml><?xml version="1.0" encoding="utf-8"?>
<calcChain xmlns="http://schemas.openxmlformats.org/spreadsheetml/2006/main">
  <c r="F113" i="2" l="1"/>
  <c r="F112" i="2"/>
  <c r="F111" i="2"/>
  <c r="F110" i="2"/>
  <c r="F108" i="2"/>
  <c r="F107" i="2"/>
  <c r="F109" i="2"/>
  <c r="K30" i="9" l="1"/>
  <c r="K22" i="9"/>
  <c r="K29" i="9"/>
  <c r="K28" i="9"/>
  <c r="K27" i="9"/>
  <c r="K26" i="9"/>
  <c r="K25" i="9"/>
  <c r="K21" i="9"/>
  <c r="K24" i="9"/>
  <c r="K23" i="9"/>
  <c r="F55" i="8"/>
  <c r="E55" i="8"/>
  <c r="F50" i="8"/>
  <c r="E50" i="8"/>
  <c r="F42" i="2" l="1"/>
  <c r="E42" i="2"/>
  <c r="F36" i="2"/>
  <c r="F37" i="2" s="1"/>
  <c r="E36" i="2"/>
  <c r="E37" i="2" s="1"/>
  <c r="E38" i="2" s="1"/>
  <c r="E31" i="2"/>
  <c r="E32" i="2" s="1"/>
  <c r="F30" i="2"/>
  <c r="E30" i="2"/>
  <c r="F27" i="2"/>
  <c r="E27" i="2"/>
  <c r="F19" i="2"/>
  <c r="E19" i="2"/>
  <c r="F12" i="2"/>
  <c r="F11" i="2"/>
  <c r="E11" i="2"/>
  <c r="E12" i="2" s="1"/>
  <c r="E114" i="8"/>
  <c r="E113" i="8"/>
  <c r="E111" i="8"/>
  <c r="E110" i="8"/>
  <c r="F38" i="2" l="1"/>
  <c r="F39" i="2" s="1"/>
  <c r="E39" i="2"/>
  <c r="F32" i="2"/>
  <c r="F31" i="2"/>
  <c r="E20" i="2"/>
  <c r="F20" i="2"/>
  <c r="E21" i="2"/>
  <c r="E13" i="2"/>
  <c r="F13" i="2"/>
  <c r="F33" i="2" l="1"/>
  <c r="F21" i="2"/>
  <c r="E22" i="2"/>
  <c r="F14" i="2"/>
  <c r="F15" i="2" s="1"/>
  <c r="F16" i="2" s="1"/>
  <c r="E23" i="2" l="1"/>
  <c r="E24" i="2" s="1"/>
  <c r="D42" i="2" l="1"/>
  <c r="C42" i="2"/>
  <c r="D27" i="2"/>
  <c r="C27" i="2"/>
  <c r="E26" i="3"/>
  <c r="E27" i="3"/>
  <c r="E24" i="3"/>
  <c r="E25" i="3"/>
  <c r="E18" i="3"/>
  <c r="E38" i="3" s="1"/>
  <c r="E19" i="3"/>
  <c r="E12" i="3"/>
  <c r="E13" i="3"/>
  <c r="F22" i="2"/>
  <c r="F45" i="2"/>
  <c r="D238" i="3"/>
  <c r="E238" i="3"/>
  <c r="C47" i="2"/>
  <c r="D39" i="2"/>
  <c r="C39" i="2"/>
  <c r="D22" i="2"/>
  <c r="D24" i="2"/>
  <c r="C22" i="2"/>
  <c r="C24" i="2"/>
  <c r="D45" i="10"/>
  <c r="C45" i="10"/>
  <c r="K52" i="9"/>
  <c r="K49" i="9"/>
  <c r="E15" i="4"/>
  <c r="D15" i="4"/>
  <c r="C15" i="4"/>
  <c r="F238" i="3"/>
  <c r="G214" i="3"/>
  <c r="F214" i="3"/>
  <c r="E214" i="3"/>
  <c r="D214" i="3"/>
  <c r="C214" i="3"/>
  <c r="C205" i="3"/>
  <c r="D196" i="3"/>
  <c r="C196" i="3"/>
  <c r="G120" i="2"/>
  <c r="F120" i="2"/>
  <c r="E113" i="2"/>
  <c r="D113" i="2"/>
  <c r="C113" i="2"/>
  <c r="F114" i="2" s="1"/>
  <c r="E109" i="2"/>
  <c r="D109" i="2"/>
  <c r="C109" i="2"/>
  <c r="E101" i="2"/>
  <c r="D101" i="2"/>
  <c r="C101" i="2"/>
  <c r="E97" i="2"/>
  <c r="D97" i="2"/>
  <c r="C97" i="2"/>
  <c r="F96" i="2"/>
  <c r="E33" i="2"/>
  <c r="D33" i="2"/>
  <c r="C33" i="2"/>
  <c r="E14" i="2"/>
  <c r="D14" i="2"/>
  <c r="D16" i="2"/>
  <c r="D45" i="2"/>
  <c r="C14" i="2"/>
  <c r="C16" i="2"/>
  <c r="C45" i="2"/>
  <c r="C48" i="2"/>
  <c r="C114" i="2" l="1"/>
  <c r="D114" i="2"/>
  <c r="E114" i="2"/>
  <c r="E102" i="2"/>
  <c r="D102" i="2"/>
  <c r="F101" i="2"/>
  <c r="C102" i="2"/>
  <c r="E37" i="3"/>
  <c r="E39" i="3"/>
  <c r="C49" i="2"/>
  <c r="F23" i="2"/>
  <c r="F24" i="2"/>
  <c r="E15" i="2"/>
  <c r="E16" i="2" s="1"/>
  <c r="E45" i="2" s="1"/>
  <c r="F102" i="2" l="1"/>
</calcChain>
</file>

<file path=xl/sharedStrings.xml><?xml version="1.0" encoding="utf-8"?>
<sst xmlns="http://schemas.openxmlformats.org/spreadsheetml/2006/main" count="1579" uniqueCount="1217">
  <si>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</si>
  <si>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</si>
  <si>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</si>
  <si>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</si>
  <si>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</si>
  <si>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</si>
  <si>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</si>
  <si>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</si>
  <si>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</si>
  <si>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</si>
  <si>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</si>
  <si>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</si>
  <si>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</si>
  <si>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</si>
  <si>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</si>
  <si>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</si>
  <si>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</si>
  <si>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</si>
  <si>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</si>
  <si>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</si>
  <si>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</si>
  <si>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</si>
  <si>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</si>
  <si>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</si>
  <si>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</si>
  <si>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</si>
  <si>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</si>
  <si>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</si>
  <si>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</si>
  <si>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</si>
  <si>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</si>
  <si>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</si>
  <si>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</si>
  <si>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</si>
  <si>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</si>
  <si>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</si>
  <si>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</si>
  <si>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</si>
  <si>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</si>
  <si>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</si>
  <si>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</si>
  <si>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</si>
  <si>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</si>
  <si>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</si>
  <si>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</si>
  <si>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</si>
  <si>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</si>
  <si>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</si>
  <si>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</si>
  <si>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</si>
  <si>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</si>
  <si>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</si>
  <si>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</si>
  <si>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</si>
  <si>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</si>
  <si>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</si>
  <si>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</si>
  <si>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</si>
  <si>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</si>
  <si>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</si>
  <si>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</si>
  <si>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</si>
  <si>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</si>
  <si>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</si>
  <si>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</si>
  <si>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</si>
  <si>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</si>
  <si>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</si>
  <si>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</si>
  <si>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</si>
  <si>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</si>
  <si>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</si>
  <si>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</si>
  <si>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</si>
  <si>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</si>
  <si>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</si>
  <si>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</si>
  <si>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</si>
  <si>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</si>
  <si>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</si>
  <si>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</si>
  <si>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</si>
  <si>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</si>
  <si>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</si>
  <si>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</si>
  <si>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</si>
  <si>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</si>
  <si>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</si>
  <si>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</si>
  <si>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</si>
  <si>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</si>
  <si>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</si>
  <si>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</si>
  <si>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</si>
  <si>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</si>
  <si>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</si>
  <si>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</si>
  <si>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</si>
  <si>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</si>
  <si>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</si>
  <si>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</si>
  <si>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</si>
  <si>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</si>
  <si>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</si>
  <si>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</si>
  <si>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</si>
  <si>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</si>
  <si>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</si>
  <si>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</si>
  <si>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</si>
  <si>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</si>
  <si>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</si>
  <si>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</si>
  <si>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</si>
  <si>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</si>
  <si>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</si>
  <si>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</si>
  <si>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</si>
  <si>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</si>
  <si>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</si>
  <si>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</si>
  <si>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</si>
  <si>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</si>
  <si>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</si>
  <si>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</si>
  <si>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</si>
  <si>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</si>
  <si>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</si>
  <si>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</si>
  <si>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</si>
  <si>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</si>
  <si>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</si>
  <si>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</si>
  <si>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</si>
  <si>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</si>
  <si>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</si>
  <si>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</si>
  <si>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</si>
  <si>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</si>
  <si>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</si>
  <si>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</si>
  <si>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</si>
  <si>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</si>
  <si>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</si>
  <si>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</si>
  <si>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</si>
  <si>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</si>
  <si>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</si>
  <si>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</si>
  <si>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</si>
  <si>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</si>
  <si>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</si>
  <si>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</si>
  <si>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</si>
  <si>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</si>
  <si>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</si>
  <si>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</si>
  <si>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</si>
  <si>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</si>
  <si>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</si>
  <si>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</si>
  <si>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</si>
  <si>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</si>
  <si>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</si>
  <si>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</si>
  <si>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</si>
  <si>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</si>
  <si>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</si>
  <si>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</si>
  <si>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</si>
  <si>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</si>
  <si>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</si>
  <si>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</si>
  <si>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</si>
  <si>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</si>
  <si>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</si>
  <si>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</si>
  <si>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</si>
  <si>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</si>
  <si>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</si>
  <si>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</si>
  <si>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</si>
  <si>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</si>
  <si>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</si>
  <si>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</si>
  <si>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</si>
  <si>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</si>
  <si>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</si>
  <si>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</si>
  <si>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</si>
  <si>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</si>
  <si>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</si>
  <si>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</si>
  <si>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</si>
  <si>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</si>
  <si>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</si>
  <si>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</si>
  <si>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</si>
  <si>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</si>
  <si>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</si>
  <si>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</si>
  <si>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</si>
  <si>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</si>
  <si>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</si>
  <si>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</si>
  <si>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</si>
  <si>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</si>
  <si>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</si>
  <si>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</si>
  <si>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</si>
  <si>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</si>
  <si>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</si>
  <si>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</si>
  <si>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</si>
  <si>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</si>
  <si>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</si>
  <si>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</si>
  <si>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</si>
  <si>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</si>
  <si>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</si>
  <si>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</si>
  <si>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</si>
  <si>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</si>
  <si>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</si>
  <si>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</si>
  <si>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</si>
  <si>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</si>
  <si>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</si>
  <si>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</si>
  <si>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</si>
  <si>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</si>
  <si>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</si>
  <si>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</si>
  <si>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</si>
  <si>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</si>
  <si>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</si>
  <si>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</si>
  <si>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</si>
  <si>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</si>
  <si>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</si>
  <si>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</si>
  <si>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</si>
  <si>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</si>
  <si>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</si>
  <si>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</si>
  <si>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</si>
  <si>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</si>
  <si>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</si>
  <si>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</si>
  <si>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</si>
  <si>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</si>
  <si>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</si>
  <si>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</si>
  <si>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</si>
  <si>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</si>
  <si>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</si>
  <si>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</si>
  <si>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</si>
  <si>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</si>
  <si>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</si>
  <si>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</si>
  <si>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</si>
  <si>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</si>
  <si>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</si>
  <si>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</si>
  <si>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</si>
  <si>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</si>
  <si>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</si>
  <si>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</si>
  <si>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</si>
  <si>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</si>
  <si>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</si>
  <si>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</si>
  <si>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</si>
  <si>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</si>
  <si>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</si>
  <si>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</si>
  <si>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</si>
  <si>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</si>
  <si>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</si>
  <si>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</si>
  <si>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</si>
  <si>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</si>
  <si>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</si>
  <si>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</si>
  <si>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</si>
  <si>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</si>
  <si>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</si>
  <si>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</si>
  <si>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</si>
  <si>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</si>
  <si>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</si>
  <si>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</si>
  <si>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</si>
  <si>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</si>
  <si>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</si>
  <si>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</si>
  <si>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</si>
  <si>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</si>
  <si>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</si>
  <si>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</si>
  <si>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</si>
  <si>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</si>
  <si>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</si>
  <si>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</si>
  <si>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</si>
  <si>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</si>
  <si>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</si>
  <si>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</si>
  <si>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</si>
  <si>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</si>
  <si>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</si>
  <si>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</si>
  <si>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</si>
  <si>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</si>
  <si>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</si>
  <si>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</si>
  <si>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</si>
  <si>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</si>
  <si>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</si>
  <si>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</si>
  <si>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</si>
  <si>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</si>
  <si>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</si>
  <si>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</si>
  <si>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</si>
  <si>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</si>
  <si>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</si>
  <si>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</si>
  <si>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</si>
  <si>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</si>
  <si>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</si>
  <si>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</si>
  <si>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</si>
  <si>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</si>
  <si>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</si>
  <si>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</si>
  <si>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</si>
  <si>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</si>
  <si>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</si>
  <si>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</si>
  <si>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</si>
  <si>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</si>
  <si>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</si>
  <si>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</si>
  <si>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</si>
  <si>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</si>
  <si>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</si>
  <si>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</si>
  <si>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</si>
  <si>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</si>
  <si>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</si>
  <si>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</si>
  <si>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</si>
  <si>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</si>
  <si>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</si>
  <si>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</si>
  <si>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</si>
  <si>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</si>
  <si>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</si>
  <si>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</si>
  <si>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</si>
  <si>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</si>
  <si>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</si>
  <si>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</si>
  <si>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</si>
  <si>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</si>
  <si>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</si>
  <si>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</si>
  <si>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</si>
  <si>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</si>
  <si>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</si>
  <si>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</si>
  <si>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</si>
  <si>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</si>
  <si>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</si>
  <si>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</si>
  <si>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</si>
  <si>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</si>
  <si>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</si>
  <si>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</si>
  <si>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</si>
  <si>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</si>
  <si>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</si>
  <si>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</si>
  <si>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</si>
  <si>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</si>
  <si>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</si>
  <si>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</si>
  <si>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</si>
  <si>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</si>
  <si>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</si>
  <si>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</si>
  <si>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</si>
  <si>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</si>
  <si>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</si>
  <si>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</si>
  <si>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</si>
  <si>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</si>
  <si>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</si>
  <si>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</si>
  <si>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</si>
  <si>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</si>
  <si>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</si>
  <si>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</si>
  <si>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</si>
  <si>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</si>
  <si>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</si>
  <si>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</si>
  <si>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</si>
  <si>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</si>
  <si>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</si>
  <si>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</si>
  <si>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</si>
  <si>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</si>
  <si>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</si>
  <si>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</si>
  <si>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</si>
  <si>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</si>
  <si>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</si>
  <si>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</si>
  <si>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</si>
  <si>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</si>
  <si>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</si>
  <si>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</si>
  <si>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</si>
  <si>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</si>
  <si>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</si>
  <si>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</si>
  <si>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</si>
  <si>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</si>
  <si>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</si>
  <si>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</si>
  <si>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</si>
  <si>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</si>
  <si>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</si>
  <si>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</si>
  <si>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</si>
  <si>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</si>
  <si>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</si>
  <si>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</si>
  <si>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</si>
  <si>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</si>
  <si>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</si>
  <si>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</si>
  <si>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</si>
  <si>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</si>
  <si>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</si>
  <si>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</si>
  <si>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</si>
  <si>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</si>
  <si>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</si>
  <si>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</si>
  <si>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</si>
  <si>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</si>
  <si>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</si>
  <si>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</si>
  <si>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</si>
  <si>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</si>
  <si>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</si>
  <si>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</si>
  <si>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</si>
  <si>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</si>
  <si>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</si>
  <si>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</si>
  <si>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</si>
  <si>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</si>
  <si>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</si>
  <si>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</si>
  <si>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</si>
  <si>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</si>
  <si>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</si>
  <si>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</si>
  <si>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</si>
  <si>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</si>
  <si>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</si>
  <si>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</si>
  <si>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</si>
  <si>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</si>
  <si>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</si>
  <si>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</si>
  <si>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</si>
  <si>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</si>
  <si>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</si>
  <si>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</si>
  <si>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</si>
  <si>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</si>
  <si>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</si>
  <si>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</si>
  <si>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</si>
  <si>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</si>
  <si>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</si>
  <si>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</si>
  <si>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</si>
  <si>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</si>
  <si>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</si>
  <si>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</si>
  <si>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</si>
  <si>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</si>
  <si>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</si>
  <si>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</si>
  <si>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</si>
  <si>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</si>
  <si>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</si>
  <si>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</si>
  <si>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</si>
  <si>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</si>
  <si>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</si>
  <si>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</si>
  <si>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</si>
  <si>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</si>
  <si>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</si>
  <si>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</si>
  <si>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</si>
  <si>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</si>
  <si>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</si>
  <si>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</si>
  <si>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</si>
  <si>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</si>
  <si>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</si>
  <si>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</si>
  <si>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</si>
  <si>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</si>
  <si>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</si>
  <si>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</si>
  <si>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</si>
  <si>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</si>
  <si>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</si>
  <si>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</si>
  <si>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</si>
  <si>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</si>
  <si>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</si>
  <si>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</si>
  <si>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</si>
  <si>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</si>
  <si>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</si>
  <si>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</si>
  <si>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</si>
  <si>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</si>
  <si>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</si>
  <si>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</si>
  <si>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</si>
  <si>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</si>
  <si>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</si>
  <si>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</si>
  <si>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</si>
  <si>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</si>
  <si>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</si>
  <si>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</si>
  <si>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</si>
  <si>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</si>
  <si>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</si>
  <si>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</si>
  <si>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</si>
  <si>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</si>
  <si>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</si>
  <si>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</si>
  <si>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</si>
  <si>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</si>
  <si>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</si>
  <si>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</si>
  <si>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</si>
  <si>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</si>
  <si>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</si>
  <si>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</si>
  <si>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</si>
  <si>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</si>
  <si>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</si>
  <si>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</si>
  <si>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</si>
  <si>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</si>
  <si>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</si>
  <si>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</si>
  <si>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</si>
  <si>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</si>
  <si>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</si>
  <si>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</si>
  <si>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</si>
  <si>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</si>
  <si>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</si>
  <si>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</si>
  <si>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</si>
  <si>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</si>
  <si>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</si>
  <si>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</si>
  <si>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</si>
  <si>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</si>
  <si>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</si>
  <si>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</si>
  <si>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</si>
  <si>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</si>
  <si>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</si>
  <si>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</si>
  <si>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</si>
  <si>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</si>
  <si>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</si>
  <si>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</si>
  <si>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</si>
  <si>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</si>
  <si>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</si>
  <si>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</si>
  <si>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</si>
  <si>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</si>
  <si>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</si>
  <si>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</si>
  <si>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</si>
  <si>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</si>
  <si>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</si>
  <si>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</si>
  <si>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</si>
  <si>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</si>
  <si>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</si>
  <si>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</si>
  <si>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</si>
  <si>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</si>
  <si>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</si>
  <si>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</si>
  <si>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</si>
  <si>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</si>
  <si>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</si>
  <si>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</si>
  <si>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</si>
  <si>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</si>
  <si>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</si>
  <si>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</si>
  <si>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</si>
  <si>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</si>
  <si>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</si>
  <si>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</si>
  <si>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</si>
  <si>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</si>
  <si>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</si>
  <si>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</si>
  <si>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</si>
  <si>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</si>
  <si>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</si>
  <si>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</si>
  <si>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</si>
  <si>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</si>
  <si>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</si>
  <si>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</si>
  <si>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</si>
  <si>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</si>
  <si>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</si>
  <si>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</si>
  <si>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</si>
  <si>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</si>
  <si>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</si>
  <si>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</si>
  <si>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</si>
  <si>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</si>
  <si>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</si>
  <si>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</si>
  <si>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</si>
  <si>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</si>
  <si>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</si>
  <si>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</si>
  <si>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</si>
  <si>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</si>
  <si>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</si>
  <si>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</si>
  <si>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</si>
  <si>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</si>
  <si>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</si>
  <si>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</si>
  <si>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</si>
  <si>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</si>
  <si>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</si>
  <si>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</si>
  <si>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</si>
  <si>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</si>
  <si>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</si>
  <si>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</si>
  <si>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</si>
  <si>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</si>
  <si>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</si>
  <si>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</si>
  <si>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</si>
  <si>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</si>
  <si>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</si>
  <si>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</si>
  <si>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</si>
  <si>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</si>
  <si>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</si>
  <si>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</si>
  <si>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</si>
  <si>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</si>
  <si>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</si>
  <si>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</si>
  <si>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</si>
  <si>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</si>
  <si>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</si>
  <si>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</si>
  <si>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</si>
  <si>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</si>
  <si>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</si>
  <si>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</si>
  <si>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</si>
  <si>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</si>
  <si>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</si>
  <si>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</si>
  <si>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</si>
  <si>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</si>
  <si>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</si>
  <si>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</si>
  <si>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</si>
  <si>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</si>
  <si>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</si>
  <si>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</si>
  <si>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</si>
  <si>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</si>
  <si>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</si>
  <si>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</si>
  <si>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</si>
  <si>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</si>
  <si>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</si>
  <si>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</si>
  <si>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</si>
  <si>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</si>
  <si>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</si>
  <si>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</si>
  <si>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</si>
  <si>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</si>
  <si>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</si>
  <si>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</si>
  <si>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</si>
  <si>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</si>
  <si>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</si>
  <si>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</si>
  <si>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</si>
  <si>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</si>
  <si>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</si>
  <si>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</si>
  <si>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</si>
  <si>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</si>
  <si>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</si>
  <si>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</si>
  <si>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</si>
  <si>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</si>
  <si>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</si>
  <si>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</si>
  <si>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</si>
  <si>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</si>
  <si>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</si>
  <si>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</si>
  <si>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</si>
  <si>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</si>
  <si>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</si>
  <si>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</si>
  <si>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</si>
  <si>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</si>
  <si>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</si>
  <si>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</si>
  <si>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</si>
  <si>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</si>
  <si>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</si>
  <si>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</si>
  <si>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</si>
  <si>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</si>
  <si>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</si>
  <si>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</si>
  <si>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</si>
  <si>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</si>
  <si>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</si>
  <si>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</si>
  <si>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</si>
  <si>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</si>
  <si>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</si>
  <si>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</si>
  <si>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</si>
  <si>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</si>
  <si>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</si>
  <si>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</si>
  <si>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</si>
  <si>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</si>
  <si>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</si>
  <si>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</si>
  <si>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</si>
  <si>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</si>
  <si>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</si>
  <si>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</si>
  <si>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</si>
  <si>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</si>
  <si>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</si>
  <si>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</si>
  <si>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</si>
  <si>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</si>
  <si>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</si>
  <si>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</si>
  <si>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</si>
  <si>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</si>
  <si>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</si>
  <si>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</si>
  <si>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</si>
  <si>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</si>
  <si>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</si>
  <si>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</si>
  <si>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</si>
  <si>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</si>
  <si>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</si>
  <si>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</si>
  <si>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</si>
  <si>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</si>
  <si>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</si>
  <si>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</si>
  <si>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</si>
  <si>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</si>
  <si>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</si>
  <si>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</si>
  <si>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</si>
  <si>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</si>
  <si>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</si>
  <si>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</si>
  <si>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</si>
  <si>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</si>
  <si>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</si>
  <si>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</si>
  <si>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</si>
  <si>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</si>
  <si>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</si>
  <si>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</si>
  <si>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</si>
  <si>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</si>
  <si>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</si>
  <si>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</si>
  <si>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</si>
  <si>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</si>
  <si>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</si>
  <si>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</si>
  <si>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</si>
  <si>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</si>
  <si>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</si>
  <si>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</si>
  <si>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</si>
  <si>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</si>
  <si>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</si>
  <si>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</si>
  <si>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</si>
  <si>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</si>
  <si>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</si>
  <si>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</si>
  <si>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</si>
  <si>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</si>
  <si>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</si>
  <si>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</si>
  <si>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</si>
  <si>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</si>
  <si>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</si>
  <si>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</si>
  <si>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</si>
  <si>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</si>
  <si>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</si>
  <si>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</si>
  <si>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</si>
  <si>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</si>
  <si>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</si>
  <si>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</si>
  <si>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</si>
  <si>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</si>
  <si>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</si>
  <si>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</si>
  <si>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</si>
  <si>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</si>
  <si>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</si>
  <si>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</si>
  <si>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</si>
  <si>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</si>
  <si>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</si>
  <si>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</si>
  <si>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</si>
  <si>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</si>
  <si>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</si>
  <si>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</si>
  <si>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</si>
  <si>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</si>
  <si>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</si>
  <si>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</si>
  <si>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</si>
  <si>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</si>
  <si>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</si>
  <si>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</si>
  <si>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</si>
  <si>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</si>
  <si>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</si>
  <si>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</si>
  <si>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</si>
  <si>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</si>
  <si>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</si>
  <si>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</si>
  <si>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</si>
  <si>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</si>
  <si>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</si>
  <si>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</si>
  <si>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</si>
  <si>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</si>
  <si>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</si>
  <si>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</si>
  <si>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</si>
  <si>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</si>
  <si>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</si>
  <si>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</si>
  <si>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</si>
  <si>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</si>
  <si>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</si>
  <si>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</si>
  <si>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</si>
  <si>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</si>
  <si>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</si>
  <si>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</si>
  <si>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</si>
  <si>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</si>
  <si>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</si>
  <si>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</si>
  <si>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</si>
  <si>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</si>
  <si>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</si>
  <si>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</si>
  <si>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</si>
  <si>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</si>
  <si>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</si>
  <si>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</si>
  <si>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</si>
  <si>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</si>
  <si>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</si>
  <si>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</si>
  <si>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</si>
  <si>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</si>
  <si>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</si>
  <si>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</si>
  <si>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</si>
  <si>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</si>
  <si>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</si>
  <si>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</si>
  <si>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</si>
  <si>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</si>
  <si>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</si>
  <si>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</si>
  <si>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</si>
  <si>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</si>
  <si>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</si>
  <si>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</si>
  <si>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</si>
  <si>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</si>
  <si>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</si>
  <si>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</si>
  <si>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</si>
  <si>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</si>
  <si>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</si>
  <si>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</si>
  <si>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</si>
  <si>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</si>
  <si>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</si>
  <si>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</si>
  <si>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</si>
  <si>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</si>
  <si>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</si>
  <si>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</si>
  <si>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</si>
  <si>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</si>
  <si>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</si>
  <si>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</si>
  <si>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</si>
  <si>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</si>
  <si>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</si>
  <si>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</si>
  <si>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</si>
  <si>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</si>
  <si>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</si>
  <si>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</si>
  <si>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</si>
  <si>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</si>
  <si>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</si>
  <si>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</si>
  <si>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</si>
  <si>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</si>
  <si>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</si>
  <si>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</si>
  <si>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</si>
  <si>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</si>
  <si>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</si>
  <si>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</si>
  <si>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</si>
  <si>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</si>
  <si>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</si>
  <si>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</si>
  <si>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</si>
  <si>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</si>
  <si>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</si>
  <si>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</si>
  <si>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</si>
  <si>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</si>
  <si>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</si>
  <si>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</si>
  <si>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</si>
  <si>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</si>
  <si>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</si>
  <si>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</si>
  <si>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</si>
  <si>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</si>
  <si>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</si>
  <si>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</si>
  <si>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</si>
  <si>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</si>
  <si>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</si>
  <si>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</si>
  <si>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</si>
  <si>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</si>
  <si>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</si>
  <si>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</si>
  <si>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</si>
  <si>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</si>
  <si>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</si>
  <si>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</si>
  <si>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</si>
  <si>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</si>
  <si>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</si>
  <si>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</si>
  <si>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</si>
  <si>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</si>
  <si>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</si>
  <si>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</si>
  <si>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</si>
  <si>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Six-year graduation rate for 2016 cohort (G divided by C)</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</si>
  <si>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</si>
  <si>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</si>
  <si>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</si>
  <si>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</si>
  <si>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</si>
  <si>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</si>
  <si>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</si>
  <si>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</si>
  <si>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</si>
  <si>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</si>
  <si>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</si>
  <si>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</si>
  <si>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</si>
  <si>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</si>
  <si>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</si>
  <si>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</si>
  <si>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</si>
  <si>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</si>
  <si>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</si>
  <si>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</si>
  <si>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</si>
  <si>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</si>
  <si>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</si>
  <si>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</si>
  <si>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</si>
  <si>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</si>
  <si>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</si>
  <si>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</si>
  <si>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</si>
  <si>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</si>
  <si>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</si>
  <si>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</si>
  <si>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</si>
  <si>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</si>
  <si>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</si>
  <si>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</si>
  <si>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</si>
  <si>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</si>
  <si>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</si>
  <si>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</si>
  <si>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</si>
  <si>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</si>
  <si>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</si>
  <si>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</si>
  <si>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</si>
  <si>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</si>
  <si>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</si>
  <si>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</si>
  <si>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</si>
  <si>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</si>
  <si>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</si>
  <si>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</si>
  <si>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</si>
  <si>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</si>
  <si>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</si>
  <si>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</si>
  <si>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</si>
  <si>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</si>
  <si>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</si>
  <si>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</si>
  <si>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</si>
  <si>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</si>
  <si>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</si>
  <si>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</si>
  <si>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</si>
  <si>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</si>
  <si>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</si>
  <si>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</si>
  <si>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</si>
  <si>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</si>
  <si>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</si>
  <si>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</si>
  <si>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</si>
  <si>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</si>
  <si>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</si>
  <si>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</si>
  <si>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</si>
  <si>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</si>
  <si>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</si>
  <si>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</si>
  <si>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</si>
  <si>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</si>
  <si>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</si>
  <si>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</si>
  <si>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</si>
  <si>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</si>
  <si>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</si>
  <si>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</si>
  <si>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</si>
  <si>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</si>
  <si>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</si>
  <si>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</si>
  <si>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</si>
  <si>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</si>
  <si>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</si>
  <si>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</si>
  <si>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</si>
  <si>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</si>
  <si>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</si>
  <si>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</si>
  <si>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</si>
  <si>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</si>
  <si>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</si>
  <si>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</si>
  <si>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</si>
  <si>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</si>
  <si>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</si>
  <si>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</si>
  <si>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</si>
  <si>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</si>
  <si>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</si>
  <si>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</si>
  <si>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</si>
  <si>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</si>
  <si>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</si>
  <si>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</si>
  <si>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Provide 2024-2025 academic year costs of attendance for the following categories that are applicable to your institution.</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</si>
  <si>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</si>
  <si>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</si>
  <si>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</si>
  <si>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</si>
  <si>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</si>
  <si>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</si>
  <si>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</si>
  <si>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</si>
  <si>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</si>
  <si>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</si>
  <si>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</si>
  <si>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</si>
  <si>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</si>
  <si>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</si>
  <si>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</si>
  <si>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</si>
  <si>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</si>
  <si>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</si>
  <si>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</si>
  <si>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</si>
  <si>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</si>
  <si>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</si>
  <si>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</si>
  <si>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</si>
  <si>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</si>
  <si>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</si>
  <si>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</si>
  <si>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</si>
  <si>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</si>
  <si>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</si>
  <si>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</si>
  <si>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</si>
  <si>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</si>
  <si>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</si>
  <si>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</si>
  <si>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</si>
  <si>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</si>
  <si>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</si>
  <si>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</si>
  <si>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</si>
  <si>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</si>
  <si>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</si>
  <si>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</si>
  <si>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</si>
  <si>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</si>
  <si>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</si>
  <si>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Executive Director, Institutional Research &amp; Information Management</t>
  </si>
  <si>
    <t>Susan Moreno</t>
  </si>
  <si>
    <t>Institutional Research</t>
  </si>
  <si>
    <t>5000 Gulf Freeway, Technology Bridge 2, Room 101</t>
  </si>
  <si>
    <t>Houston, Texas 77204-0903 United States</t>
  </si>
  <si>
    <t>713-743-0640</t>
  </si>
  <si>
    <t>semoreno@uh.edu</t>
  </si>
  <si>
    <t>X</t>
  </si>
  <si>
    <t>https://uh.edu/ir/reports/common-data-sets/</t>
  </si>
  <si>
    <t>Rolling</t>
  </si>
  <si>
    <t>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t>
  </si>
  <si>
    <t xml:space="preserve">Applicants are asked to designate the preference to be considered with or without a test on the admissions application. </t>
  </si>
  <si>
    <t>15 Credits</t>
  </si>
  <si>
    <t>N/A</t>
  </si>
  <si>
    <t> 6/23</t>
  </si>
  <si>
    <t> 12/2</t>
  </si>
  <si>
    <t> 5/5</t>
  </si>
  <si>
    <t>Credit(s)</t>
  </si>
  <si>
    <t xml:space="preserve">https://uh.edu/undergraduate-admissions/apply/transfer/transfer-equivalency-guides/  </t>
  </si>
  <si>
    <t xml:space="preserve">Texas Education Code, Sec. 51.3042 makes military veterans who enroll at a Texas university eligible to receive undergraduate credit for military service. The university will award up to 12 hours of military service credit to satisfy any elective outside the student’s major or minor course requirements if:
a. graduated from a public or private high school accredited by a generally recognized accrediting organization or from a high school operated by the United States Department of Defense; and
b. is an honorably discharged former member of the armed forces of the United States who:
     a. completed at least two years of service in the armed forces; or
      b. was discharged because of a disability.
Additional course credit for military service and training may be awarded with dean or dean’s designee approval. For consideration, student must submit an Undergraduate Transfer Credit Petition for review by the appropriate department and dean.
All students interested in receiving credit for military credit must provide a copy of the DD-214 member 4 to the Office of Admissions.   </t>
  </si>
  <si>
    <t>University of Houston</t>
  </si>
  <si>
    <t>4302 University Drive</t>
  </si>
  <si>
    <t>Houston, TX 77204, United States</t>
  </si>
  <si>
    <t>www.uh.edu</t>
  </si>
  <si>
    <t>4434 University Drive</t>
  </si>
  <si>
    <t>Houston, TX 77204-2023, United States</t>
  </si>
  <si>
    <t>admissions@uh.edu</t>
  </si>
  <si>
    <t>https://uh.edu/undergraduate-admissions/apply/</t>
  </si>
  <si>
    <t xml:space="preserve">www.uh.edu/cdi </t>
  </si>
  <si>
    <t>Curriculum components include American History, Government and Language, Philosophy and Culture.</t>
  </si>
  <si>
    <t>Check here if your institution's 2025-2026 academic year costs of attendance are not available at this time and provide an approximate date (i.e., month/day) when your institution's final 2025-2026 academic year costs of attendance will be available: 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</si>
</sst>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3" formatCode="_(* #,##0.00_);_(* \(#,##0.00\);_(*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0.0"/>
    <numFmt numFmtId="172" formatCode="_(* #,##0_);_(* \(#,##0\);_(* &quot;-&quot;??_);_(@_)"/>
    <numFmt numFmtId="173" formatCode="[&lt;=9999999]###\-####;\(###\)\ ###\-####"/>
    <numFmt numFmtId="174" formatCode="#,##0;[Red]#,##0"/>
    <numFmt numFmtId="175" formatCode="m/d;@"/>
  </numFmts>
  <fonts count="71">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sz val="10"/>
      <color rgb="FF000000"/>
      <name val="Arial"/>
      <family val="2"/>
      <scheme val="minor"/>
    </font>
    <font>
      <u/>
      <sz val="10"/>
      <color theme="10"/>
      <name val="Arial"/>
      <family val="2"/>
      <scheme val="minor"/>
    </font>
    <font>
      <sz val="9"/>
      <name val="Arial"/>
      <family val="2"/>
    </font>
  </fonts>
  <fills count="12">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
      <patternFill patternType="solid">
        <fgColor indexed="22"/>
        <bgColor indexed="64"/>
      </patternFill>
    </fill>
    <fill>
      <patternFill patternType="solid">
        <fgColor rgb="FFFFFFFF"/>
        <bgColor indexed="64"/>
      </patternFill>
    </fill>
  </fills>
  <borders count="4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63" fillId="0" borderId="29"/>
    <xf numFmtId="0" fontId="64" fillId="0" borderId="29"/>
    <xf numFmtId="43" fontId="68" fillId="0" borderId="0" applyFont="0" applyFill="0" applyBorder="0" applyAlignment="0" applyProtection="0"/>
    <xf numFmtId="9" fontId="68" fillId="0" borderId="0" applyFont="0" applyFill="0" applyBorder="0" applyAlignment="0" applyProtection="0"/>
    <xf numFmtId="0" fontId="69" fillId="0" borderId="0" applyNumberFormat="0" applyFill="0" applyBorder="0" applyAlignment="0" applyProtection="0"/>
  </cellStyleXfs>
  <cellXfs count="535">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7" fillId="0" borderId="0" xfId="0" applyFont="1" applyAlignment="1">
      <alignment horizontal="left" vertical="top" wrapText="1"/>
    </xf>
    <xf numFmtId="0" fontId="3" fillId="0" borderId="9"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6" fillId="0" borderId="4" xfId="0" applyFont="1" applyBorder="1" applyAlignment="1">
      <alignment horizontal="left" wrapText="1"/>
    </xf>
    <xf numFmtId="0" fontId="29" fillId="0" borderId="0" xfId="0" applyFont="1" applyAlignment="1">
      <alignment horizontal="center" vertical="top" wrapText="1"/>
    </xf>
    <xf numFmtId="0" fontId="29" fillId="0" borderId="4" xfId="0" applyFont="1" applyBorder="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3" fillId="0" borderId="4" xfId="0" applyFont="1" applyBorder="1"/>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0" fontId="6" fillId="0" borderId="4" xfId="0" applyFont="1" applyBorder="1" applyAlignment="1">
      <alignment horizontal="center"/>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0"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1"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0" fontId="4" fillId="3" borderId="14" xfId="0" applyFont="1" applyFill="1" applyBorder="1" applyAlignment="1">
      <alignment horizontal="left" vertical="top" wrapText="1"/>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0" fontId="20" fillId="3" borderId="4"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0" fontId="20" fillId="0" borderId="0" xfId="0" applyFont="1" applyAlignment="1">
      <alignment vertical="top"/>
    </xf>
    <xf numFmtId="0" fontId="20" fillId="0" borderId="11" xfId="0" applyFont="1" applyBorder="1" applyAlignment="1">
      <alignment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0" fontId="18" fillId="0" borderId="0" xfId="0" applyFont="1" applyAlignment="1">
      <alignment horizontal="left" vertical="top" wrapText="1"/>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59" fillId="3" borderId="4" xfId="0" applyFont="1" applyFill="1" applyBorder="1" applyAlignment="1">
      <alignment horizontal="center" vertical="center" wrapText="1"/>
    </xf>
    <xf numFmtId="0" fontId="60" fillId="4" borderId="8" xfId="0" applyFont="1" applyFill="1" applyBorder="1" applyAlignment="1">
      <alignment horizontal="center" vertical="center" wrapText="1"/>
    </xf>
    <xf numFmtId="0" fontId="3" fillId="0" borderId="6"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xf numFmtId="0" fontId="3" fillId="3" borderId="6" xfId="0" applyFont="1" applyFill="1" applyBorder="1"/>
    <xf numFmtId="0" fontId="2" fillId="0" borderId="19" xfId="0" applyFont="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1"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1" fillId="9" borderId="35" xfId="0" applyFont="1" applyFill="1" applyBorder="1"/>
    <xf numFmtId="0" fontId="4" fillId="9" borderId="4" xfId="0" applyFont="1" applyFill="1" applyBorder="1" applyAlignment="1">
      <alignment horizontal="center" vertical="center" wrapText="1"/>
    </xf>
    <xf numFmtId="0" fontId="62" fillId="0" borderId="0" xfId="0" applyFont="1"/>
    <xf numFmtId="0" fontId="61" fillId="9" borderId="19" xfId="0" applyFont="1" applyFill="1" applyBorder="1" applyAlignment="1">
      <alignment horizontal="center"/>
    </xf>
    <xf numFmtId="0" fontId="4" fillId="2" borderId="4" xfId="0" applyFont="1" applyFill="1" applyBorder="1" applyAlignment="1">
      <alignment vertical="center"/>
    </xf>
    <xf numFmtId="0" fontId="14" fillId="3" borderId="14" xfId="0" applyFont="1" applyFill="1" applyBorder="1"/>
    <xf numFmtId="0" fontId="27" fillId="0" borderId="0" xfId="0" applyFont="1" applyAlignment="1">
      <alignment horizontal="left" vertical="top"/>
    </xf>
    <xf numFmtId="0" fontId="2" fillId="9" borderId="19" xfId="0" applyFont="1" applyFill="1" applyBorder="1" applyAlignment="1">
      <alignment horizontal="center" wrapText="1"/>
    </xf>
    <xf numFmtId="0" fontId="2" fillId="0" borderId="35" xfId="0" applyFont="1" applyBorder="1"/>
    <xf numFmtId="10" fontId="3" fillId="0" borderId="35" xfId="0" applyNumberFormat="1" applyFont="1" applyBorder="1" applyAlignment="1">
      <alignment horizontal="right"/>
    </xf>
    <xf numFmtId="0" fontId="3" fillId="0" borderId="6" xfId="0" applyFont="1" applyBorder="1" applyAlignment="1">
      <alignment vertical="top" wrapText="1"/>
    </xf>
    <xf numFmtId="0" fontId="4" fillId="0" borderId="0" xfId="0" applyFont="1" applyAlignment="1">
      <alignment vertical="center" wrapText="1"/>
    </xf>
    <xf numFmtId="0" fontId="4" fillId="0" borderId="9" xfId="0" applyFont="1" applyBorder="1" applyAlignment="1">
      <alignment vertical="top"/>
    </xf>
    <xf numFmtId="0" fontId="0" fillId="0" borderId="0" xfId="0" applyAlignment="1">
      <alignment horizontal="center" vertical="center" wrapText="1"/>
    </xf>
    <xf numFmtId="0" fontId="3" fillId="0" borderId="14" xfId="0" applyFont="1" applyBorder="1" applyAlignment="1">
      <alignment horizontal="left" vertical="top" wrapText="1"/>
    </xf>
    <xf numFmtId="167" fontId="3" fillId="0" borderId="15" xfId="0" applyNumberFormat="1" applyFont="1" applyBorder="1" applyAlignment="1">
      <alignment horizontal="center" vertical="center"/>
    </xf>
    <xf numFmtId="167" fontId="3" fillId="0" borderId="19" xfId="0" applyNumberFormat="1" applyFont="1" applyBorder="1" applyAlignment="1">
      <alignment horizontal="center" vertical="center"/>
    </xf>
    <xf numFmtId="0" fontId="4" fillId="8" borderId="4" xfId="0" applyFont="1" applyFill="1" applyBorder="1"/>
    <xf numFmtId="0" fontId="4" fillId="9" borderId="4" xfId="0" applyFont="1" applyFill="1" applyBorder="1" applyAlignment="1">
      <alignment horizontal="center"/>
    </xf>
    <xf numFmtId="167" fontId="3" fillId="2" borderId="4" xfId="0" applyNumberFormat="1" applyFont="1" applyFill="1" applyBorder="1" applyAlignment="1">
      <alignment horizontal="center"/>
    </xf>
    <xf numFmtId="0" fontId="14" fillId="3" borderId="19" xfId="0" applyFont="1" applyFill="1" applyBorder="1" applyAlignment="1">
      <alignment horizontal="center" vertical="center"/>
    </xf>
    <xf numFmtId="0" fontId="14" fillId="3" borderId="19" xfId="0" applyFont="1" applyFill="1" applyBorder="1" applyAlignment="1">
      <alignment horizontal="center" vertical="center" wrapText="1"/>
    </xf>
    <xf numFmtId="0" fontId="3" fillId="0" borderId="29" xfId="1" applyFont="1"/>
    <xf numFmtId="0" fontId="63" fillId="0" borderId="29" xfId="1"/>
    <xf numFmtId="0" fontId="3" fillId="0" borderId="29" xfId="1" applyFont="1" applyAlignment="1">
      <alignment horizontal="left" vertical="top"/>
    </xf>
    <xf numFmtId="0" fontId="3" fillId="0" borderId="29" xfId="1" applyFont="1" applyAlignment="1">
      <alignment horizontal="left" vertical="top" wrapText="1"/>
    </xf>
    <xf numFmtId="0" fontId="4" fillId="0" borderId="29" xfId="1" applyFont="1" applyAlignment="1">
      <alignment horizontal="left" vertical="top"/>
    </xf>
    <xf numFmtId="0" fontId="4" fillId="0" borderId="29" xfId="1" applyFont="1"/>
    <xf numFmtId="0" fontId="3" fillId="0" borderId="4" xfId="1" applyFont="1" applyBorder="1" applyAlignment="1">
      <alignment horizontal="left" vertical="top" wrapText="1"/>
    </xf>
    <xf numFmtId="0" fontId="5" fillId="0" borderId="29" xfId="1" applyFont="1" applyAlignment="1">
      <alignment horizontal="left" vertical="top" wrapText="1"/>
    </xf>
    <xf numFmtId="0" fontId="3" fillId="0" borderId="29" xfId="1" applyFont="1" applyAlignment="1">
      <alignment horizontal="left" wrapText="1"/>
    </xf>
    <xf numFmtId="0" fontId="3" fillId="0" borderId="5" xfId="1" applyFont="1" applyBorder="1" applyAlignment="1">
      <alignment horizontal="center" vertical="center" wrapText="1"/>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3" fillId="0" borderId="9" xfId="1" applyFont="1" applyBorder="1" applyAlignment="1">
      <alignment vertical="top" wrapText="1"/>
    </xf>
    <xf numFmtId="0" fontId="6" fillId="0" borderId="29" xfId="1" applyFont="1" applyAlignment="1">
      <alignment vertical="top" wrapText="1"/>
    </xf>
    <xf numFmtId="0" fontId="6" fillId="0" borderId="4" xfId="1" applyFont="1" applyBorder="1" applyAlignment="1">
      <alignment horizontal="left" vertical="top" wrapText="1"/>
    </xf>
    <xf numFmtId="0" fontId="3" fillId="0" borderId="29" xfId="1" applyFont="1" applyAlignment="1">
      <alignment wrapText="1"/>
    </xf>
    <xf numFmtId="0" fontId="4" fillId="0" borderId="29" xfId="1" applyFont="1" applyAlignment="1">
      <alignment horizontal="left" vertical="center"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8" fillId="0" borderId="29" xfId="1" applyFont="1" applyAlignment="1">
      <alignment horizontal="left" vertical="top"/>
    </xf>
    <xf numFmtId="0" fontId="9" fillId="0" borderId="29" xfId="1" applyFont="1"/>
    <xf numFmtId="0" fontId="3" fillId="0" borderId="29" xfId="1" applyFont="1" applyAlignment="1">
      <alignment vertical="top"/>
    </xf>
    <xf numFmtId="0" fontId="4" fillId="3" borderId="12" xfId="0" applyFont="1" applyFill="1" applyBorder="1" applyAlignment="1">
      <alignment horizontal="center" vertical="center" wrapText="1"/>
    </xf>
    <xf numFmtId="0" fontId="1" fillId="2" borderId="34" xfId="2" applyFont="1" applyFill="1" applyBorder="1" applyAlignment="1">
      <alignment horizontal="center" vertical="center" wrapText="1"/>
    </xf>
    <xf numFmtId="0" fontId="64" fillId="0" borderId="29" xfId="2"/>
    <xf numFmtId="0" fontId="36" fillId="0" borderId="29" xfId="2" applyFont="1" applyAlignment="1">
      <alignment horizontal="left" vertical="center"/>
    </xf>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center" vertical="center"/>
    </xf>
    <xf numFmtId="0" fontId="6" fillId="0" borderId="14" xfId="0" applyFont="1" applyBorder="1"/>
    <xf numFmtId="49" fontId="3" fillId="0" borderId="35" xfId="0" applyNumberFormat="1" applyFont="1" applyBorder="1" applyAlignment="1">
      <alignment vertical="center"/>
    </xf>
    <xf numFmtId="169" fontId="3" fillId="0" borderId="29" xfId="0" applyNumberFormat="1" applyFont="1" applyBorder="1"/>
    <xf numFmtId="0" fontId="63" fillId="0" borderId="0" xfId="0" applyFont="1"/>
    <xf numFmtId="3" fontId="3" fillId="0" borderId="4" xfId="0" applyNumberFormat="1" applyFont="1" applyBorder="1" applyAlignment="1">
      <alignment horizontal="center" vertical="center"/>
    </xf>
    <xf numFmtId="0" fontId="6" fillId="0" borderId="14" xfId="0" applyFont="1" applyBorder="1" applyAlignment="1">
      <alignment horizontal="center"/>
    </xf>
    <xf numFmtId="0" fontId="27" fillId="3" borderId="5" xfId="0" applyFont="1" applyFill="1" applyBorder="1" applyAlignment="1">
      <alignment horizontal="center" vertical="top"/>
    </xf>
    <xf numFmtId="170" fontId="3" fillId="0" borderId="35" xfId="0" applyNumberFormat="1" applyFont="1" applyBorder="1"/>
    <xf numFmtId="170" fontId="2" fillId="0" borderId="19" xfId="4" applyNumberFormat="1" applyFont="1" applyBorder="1"/>
    <xf numFmtId="170" fontId="2" fillId="0" borderId="15" xfId="4" applyNumberFormat="1" applyFont="1" applyBorder="1"/>
    <xf numFmtId="170" fontId="2" fillId="0" borderId="15" xfId="0" applyNumberFormat="1" applyFont="1" applyBorder="1"/>
    <xf numFmtId="172" fontId="3" fillId="0" borderId="6" xfId="3" applyNumberFormat="1" applyFont="1" applyBorder="1" applyAlignment="1">
      <alignment horizontal="right"/>
    </xf>
    <xf numFmtId="37" fontId="3" fillId="0" borderId="6" xfId="0" applyNumberFormat="1" applyFont="1" applyBorder="1" applyAlignment="1">
      <alignment horizontal="right"/>
    </xf>
    <xf numFmtId="172" fontId="3" fillId="0" borderId="4" xfId="3" applyNumberFormat="1" applyFont="1" applyBorder="1" applyAlignment="1">
      <alignment horizontal="right"/>
    </xf>
    <xf numFmtId="172" fontId="4" fillId="0" borderId="4" xfId="3" applyNumberFormat="1" applyFont="1" applyBorder="1" applyAlignment="1">
      <alignment horizontal="right"/>
    </xf>
    <xf numFmtId="172" fontId="0" fillId="0" borderId="0" xfId="3" applyNumberFormat="1" applyFont="1"/>
    <xf numFmtId="172" fontId="11" fillId="3" borderId="15" xfId="3" applyNumberFormat="1" applyFont="1" applyFill="1" applyBorder="1" applyAlignment="1">
      <alignment horizontal="right"/>
    </xf>
    <xf numFmtId="172" fontId="4" fillId="9" borderId="10" xfId="3" applyNumberFormat="1" applyFont="1" applyFill="1" applyBorder="1" applyAlignment="1">
      <alignment horizontal="center" vertical="center"/>
    </xf>
    <xf numFmtId="172" fontId="3" fillId="0" borderId="7" xfId="3" applyNumberFormat="1" applyFont="1" applyBorder="1"/>
    <xf numFmtId="9" fontId="6" fillId="0" borderId="35" xfId="0" applyNumberFormat="1" applyFont="1" applyBorder="1" applyAlignment="1">
      <alignment horizontal="right"/>
    </xf>
    <xf numFmtId="9" fontId="0" fillId="0" borderId="35" xfId="0" applyNumberFormat="1" applyBorder="1" applyAlignment="1">
      <alignment horizontal="right"/>
    </xf>
    <xf numFmtId="9" fontId="6" fillId="0" borderId="11" xfId="0" applyNumberFormat="1" applyFont="1" applyBorder="1" applyAlignment="1">
      <alignment horizontal="left" vertical="top"/>
    </xf>
    <xf numFmtId="9" fontId="6" fillId="0" borderId="4" xfId="0" applyNumberFormat="1" applyFont="1" applyBorder="1" applyAlignment="1">
      <alignment horizontal="right"/>
    </xf>
    <xf numFmtId="9" fontId="3" fillId="0" borderId="4" xfId="4" applyFont="1" applyBorder="1" applyAlignment="1">
      <alignment horizontal="right" wrapText="1"/>
    </xf>
    <xf numFmtId="171" fontId="3" fillId="0" borderId="5" xfId="0" applyNumberFormat="1" applyFont="1" applyBorder="1" applyAlignment="1">
      <alignment horizontal="center" vertical="center"/>
    </xf>
    <xf numFmtId="170" fontId="3" fillId="0" borderId="4" xfId="0" applyNumberFormat="1" applyFont="1" applyBorder="1" applyAlignment="1">
      <alignment horizontal="center" vertical="center"/>
    </xf>
    <xf numFmtId="172" fontId="2" fillId="0" borderId="19" xfId="3" applyNumberFormat="1" applyFont="1" applyBorder="1"/>
    <xf numFmtId="0" fontId="3" fillId="0" borderId="14" xfId="0" applyFont="1" applyBorder="1"/>
    <xf numFmtId="0" fontId="3" fillId="0" borderId="14" xfId="0" applyFont="1" applyBorder="1" applyAlignment="1">
      <alignment wrapText="1"/>
    </xf>
    <xf numFmtId="0" fontId="4" fillId="3" borderId="5" xfId="0" applyFont="1" applyFill="1" applyBorder="1" applyAlignment="1">
      <alignment horizontal="center"/>
    </xf>
    <xf numFmtId="0" fontId="3" fillId="0" borderId="11" xfId="0" applyFont="1" applyBorder="1" applyAlignment="1">
      <alignment horizontal="center" vertical="center"/>
    </xf>
    <xf numFmtId="3" fontId="0" fillId="0" borderId="35" xfId="0" applyNumberFormat="1" applyBorder="1" applyAlignment="1">
      <alignment horizontal="center" vertical="center"/>
    </xf>
    <xf numFmtId="0" fontId="0" fillId="0" borderId="35" xfId="0" applyBorder="1" applyAlignment="1">
      <alignment horizontal="center" vertical="center"/>
    </xf>
    <xf numFmtId="9" fontId="3" fillId="0" borderId="14" xfId="0" applyNumberFormat="1" applyFont="1" applyBorder="1" applyAlignment="1">
      <alignment horizontal="center" vertical="center" wrapText="1"/>
    </xf>
    <xf numFmtId="0" fontId="6" fillId="0" borderId="29" xfId="0" applyFont="1" applyBorder="1" applyAlignment="1">
      <alignment horizontal="center" vertical="top" wrapText="1"/>
    </xf>
    <xf numFmtId="0" fontId="6" fillId="0" borderId="11" xfId="0" applyFont="1" applyBorder="1" applyAlignment="1">
      <alignment horizontal="center" vertical="center" wrapText="1"/>
    </xf>
    <xf numFmtId="170" fontId="2" fillId="0" borderId="19" xfId="0" applyNumberFormat="1" applyFont="1" applyBorder="1"/>
    <xf numFmtId="170" fontId="2" fillId="0" borderId="13" xfId="0" applyNumberFormat="1" applyFont="1" applyBorder="1"/>
    <xf numFmtId="170" fontId="3" fillId="0" borderId="4" xfId="0" applyNumberFormat="1" applyFont="1" applyBorder="1" applyAlignment="1">
      <alignment horizontal="right"/>
    </xf>
    <xf numFmtId="170" fontId="3" fillId="0" borderId="5" xfId="0" applyNumberFormat="1" applyFont="1" applyBorder="1" applyAlignment="1">
      <alignment horizontal="right"/>
    </xf>
    <xf numFmtId="0" fontId="0" fillId="0" borderId="35" xfId="0" applyBorder="1" applyAlignment="1" applyProtection="1">
      <alignment horizontal="left" vertical="center" wrapText="1"/>
      <protection locked="0"/>
    </xf>
    <xf numFmtId="173" fontId="0" fillId="0" borderId="35" xfId="0" applyNumberFormat="1" applyBorder="1" applyAlignment="1" applyProtection="1">
      <alignment horizontal="left" vertical="center" wrapText="1"/>
      <protection locked="0"/>
    </xf>
    <xf numFmtId="0" fontId="69" fillId="0" borderId="0" xfId="5"/>
    <xf numFmtId="174" fontId="70" fillId="0" borderId="35" xfId="0" applyNumberFormat="1" applyFont="1" applyBorder="1" applyAlignment="1">
      <alignment horizontal="center" vertical="center"/>
    </xf>
    <xf numFmtId="174" fontId="70" fillId="0" borderId="36" xfId="0" applyNumberFormat="1" applyFont="1" applyBorder="1" applyAlignment="1">
      <alignment horizontal="center" vertical="center"/>
    </xf>
    <xf numFmtId="3" fontId="70" fillId="0" borderId="36" xfId="0" applyNumberFormat="1" applyFont="1" applyBorder="1" applyAlignment="1">
      <alignment horizontal="center" vertical="center"/>
    </xf>
    <xf numFmtId="0" fontId="70" fillId="0" borderId="35" xfId="0" applyFont="1" applyBorder="1" applyAlignment="1">
      <alignment horizontal="center" vertical="center"/>
    </xf>
    <xf numFmtId="3" fontId="70" fillId="0" borderId="35" xfId="0" applyNumberFormat="1" applyFont="1" applyBorder="1" applyAlignment="1">
      <alignment horizontal="center" vertical="center"/>
    </xf>
    <xf numFmtId="170" fontId="70" fillId="0" borderId="35" xfId="0" applyNumberFormat="1" applyFont="1" applyBorder="1" applyAlignment="1">
      <alignment horizontal="center" vertical="center"/>
    </xf>
    <xf numFmtId="167" fontId="70" fillId="0" borderId="36" xfId="0" applyNumberFormat="1" applyFont="1" applyBorder="1" applyAlignment="1">
      <alignment horizontal="center" vertical="center"/>
    </xf>
    <xf numFmtId="167" fontId="70" fillId="0" borderId="35" xfId="0" applyNumberFormat="1" applyFont="1" applyBorder="1" applyAlignment="1">
      <alignment horizontal="center" vertical="center"/>
    </xf>
    <xf numFmtId="167" fontId="0" fillId="0" borderId="0" xfId="0" applyNumberFormat="1"/>
    <xf numFmtId="0" fontId="3" fillId="0" borderId="35" xfId="0" applyFont="1" applyBorder="1" applyAlignment="1">
      <alignment horizontal="center" vertical="center"/>
    </xf>
    <xf numFmtId="170" fontId="3" fillId="0" borderId="35" xfId="0" applyNumberFormat="1" applyFont="1" applyBorder="1" applyAlignment="1">
      <alignment horizontal="center" vertical="center"/>
    </xf>
    <xf numFmtId="167" fontId="3" fillId="0" borderId="35" xfId="0" applyNumberFormat="1" applyFont="1" applyBorder="1" applyAlignment="1">
      <alignment horizontal="center" vertical="center"/>
    </xf>
    <xf numFmtId="175" fontId="3" fillId="0" borderId="9" xfId="0" applyNumberFormat="1" applyFont="1" applyBorder="1" applyAlignment="1">
      <alignment horizontal="center"/>
    </xf>
    <xf numFmtId="175" fontId="3" fillId="0" borderId="9" xfId="0" applyNumberFormat="1" applyFont="1" applyBorder="1" applyAlignment="1">
      <alignment horizontal="left"/>
    </xf>
    <xf numFmtId="172" fontId="3" fillId="0" borderId="9" xfId="3" applyNumberFormat="1" applyFont="1" applyBorder="1" applyAlignment="1">
      <alignment horizontal="center"/>
    </xf>
    <xf numFmtId="14" fontId="3" fillId="0" borderId="9" xfId="0" applyNumberFormat="1" applyFont="1" applyBorder="1" applyAlignment="1">
      <alignment horizontal="center"/>
    </xf>
    <xf numFmtId="0" fontId="6" fillId="0" borderId="33" xfId="0" applyFont="1" applyBorder="1" applyAlignment="1">
      <alignment horizontal="center" vertical="center"/>
    </xf>
    <xf numFmtId="9" fontId="4" fillId="0" borderId="4" xfId="0" applyNumberFormat="1" applyFont="1" applyBorder="1" applyAlignment="1">
      <alignment horizontal="center" vertical="center"/>
    </xf>
    <xf numFmtId="5" fontId="0" fillId="0" borderId="35" xfId="0" applyNumberFormat="1" applyBorder="1" applyAlignment="1">
      <alignment horizontal="center" vertical="center"/>
    </xf>
    <xf numFmtId="169" fontId="61" fillId="0" borderId="35" xfId="0" applyNumberFormat="1" applyFont="1" applyBorder="1" applyAlignment="1">
      <alignment horizontal="center" vertical="center"/>
    </xf>
    <xf numFmtId="169" fontId="0" fillId="0" borderId="35" xfId="0" applyNumberFormat="1" applyBorder="1" applyAlignment="1">
      <alignment horizontal="center" vertical="center"/>
    </xf>
    <xf numFmtId="0" fontId="0" fillId="10" borderId="35" xfId="0" applyFill="1" applyBorder="1" applyAlignment="1">
      <alignment horizontal="center" vertical="center"/>
    </xf>
    <xf numFmtId="169" fontId="0" fillId="0" borderId="45" xfId="0" applyNumberFormat="1" applyBorder="1" applyAlignment="1">
      <alignment horizontal="center" vertical="center"/>
    </xf>
    <xf numFmtId="0" fontId="63" fillId="0" borderId="35" xfId="0" applyFont="1" applyBorder="1" applyAlignment="1" applyProtection="1">
      <alignment horizontal="left" vertical="center" wrapText="1"/>
      <protection locked="0"/>
    </xf>
    <xf numFmtId="0" fontId="0" fillId="0" borderId="35" xfId="0" applyBorder="1" applyAlignment="1" applyProtection="1">
      <alignment horizontal="left" vertical="center"/>
      <protection locked="0"/>
    </xf>
    <xf numFmtId="0" fontId="63" fillId="0" borderId="35" xfId="0" applyFont="1" applyBorder="1" applyAlignment="1" applyProtection="1">
      <alignment horizontal="left" vertical="center"/>
      <protection locked="0"/>
    </xf>
    <xf numFmtId="0" fontId="69" fillId="0" borderId="35" xfId="5" applyBorder="1"/>
    <xf numFmtId="0" fontId="3" fillId="0" borderId="14" xfId="0" applyFont="1" applyBorder="1" applyAlignment="1">
      <alignment vertical="center"/>
    </xf>
    <xf numFmtId="0" fontId="4" fillId="3" borderId="5" xfId="0" applyFont="1" applyFill="1" applyBorder="1" applyAlignment="1">
      <alignment horizontal="center" vertical="center" wrapText="1"/>
    </xf>
    <xf numFmtId="37" fontId="3" fillId="0" borderId="11" xfId="0" applyNumberFormat="1" applyFont="1" applyBorder="1" applyAlignment="1">
      <alignment horizontal="center" vertical="center"/>
    </xf>
    <xf numFmtId="3" fontId="29" fillId="11" borderId="35" xfId="0" applyNumberFormat="1" applyFont="1" applyFill="1" applyBorder="1" applyAlignment="1">
      <alignment vertical="top"/>
    </xf>
    <xf numFmtId="49" fontId="3" fillId="0" borderId="19" xfId="0" applyNumberFormat="1" applyFont="1" applyBorder="1" applyAlignment="1">
      <alignment horizontal="center" vertical="center"/>
    </xf>
    <xf numFmtId="172" fontId="3" fillId="0" borderId="4" xfId="3" applyNumberFormat="1" applyFont="1" applyBorder="1" applyAlignment="1">
      <alignment horizontal="center" vertical="center"/>
    </xf>
    <xf numFmtId="172" fontId="3" fillId="0" borderId="4" xfId="3" applyNumberFormat="1" applyFont="1" applyBorder="1" applyAlignment="1">
      <alignment horizontal="left" vertical="center" wrapText="1"/>
    </xf>
    <xf numFmtId="172" fontId="0" fillId="0" borderId="35" xfId="3" applyNumberFormat="1" applyFont="1" applyBorder="1" applyAlignment="1" applyProtection="1">
      <alignment horizontal="center" vertical="center"/>
      <protection locked="0"/>
    </xf>
    <xf numFmtId="172" fontId="3" fillId="0" borderId="4" xfId="3" applyNumberFormat="1" applyFont="1" applyBorder="1" applyAlignment="1">
      <alignment horizontal="center" vertical="center" wrapText="1"/>
    </xf>
    <xf numFmtId="9" fontId="3" fillId="0" borderId="4" xfId="4" applyFont="1" applyBorder="1" applyAlignment="1">
      <alignment horizontal="center" vertical="center" wrapText="1"/>
    </xf>
    <xf numFmtId="167" fontId="3" fillId="0" borderId="4" xfId="0" applyNumberFormat="1" applyFont="1" applyBorder="1" applyAlignment="1">
      <alignment horizontal="center" vertical="center" wrapText="1"/>
    </xf>
    <xf numFmtId="170" fontId="3" fillId="0" borderId="35" xfId="0" applyNumberFormat="1" applyFont="1" applyBorder="1" applyAlignment="1">
      <alignment horizontal="right"/>
    </xf>
    <xf numFmtId="3" fontId="3" fillId="0" borderId="35" xfId="0" applyNumberFormat="1" applyFont="1" applyBorder="1" applyAlignment="1">
      <alignment horizontal="center" vertical="center"/>
    </xf>
    <xf numFmtId="0" fontId="3" fillId="0" borderId="14" xfId="1" applyFont="1" applyBorder="1" applyAlignment="1">
      <alignment horizontal="left" vertical="top" wrapText="1"/>
    </xf>
    <xf numFmtId="0" fontId="2" fillId="0" borderId="15" xfId="1" applyFont="1" applyBorder="1"/>
    <xf numFmtId="0" fontId="2" fillId="0" borderId="19" xfId="1" applyFont="1" applyBorder="1"/>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vertical="top" wrapText="1"/>
    </xf>
    <xf numFmtId="0" fontId="63" fillId="0" borderId="29" xfId="1"/>
    <xf numFmtId="0" fontId="3" fillId="0" borderId="29" xfId="1" applyFont="1" applyAlignment="1">
      <alignment horizontal="left" wrapText="1"/>
    </xf>
    <xf numFmtId="0" fontId="69" fillId="0" borderId="14" xfId="5" applyBorder="1" applyAlignment="1">
      <alignment horizontal="center" vertical="center"/>
    </xf>
    <xf numFmtId="0" fontId="3" fillId="0" borderId="9" xfId="1" applyFont="1" applyBorder="1" applyAlignment="1">
      <alignment horizontal="left"/>
    </xf>
    <xf numFmtId="0" fontId="2" fillId="0" borderId="9" xfId="1" applyFont="1" applyBorder="1"/>
    <xf numFmtId="0" fontId="4" fillId="0" borderId="9" xfId="1" applyFont="1" applyBorder="1" applyAlignment="1">
      <alignment horizontal="left"/>
    </xf>
    <xf numFmtId="0" fontId="69" fillId="0" borderId="9" xfId="5" applyBorder="1" applyAlignment="1">
      <alignment horizontal="left" wrapText="1"/>
    </xf>
    <xf numFmtId="0" fontId="3" fillId="0" borderId="10" xfId="1" applyFont="1" applyBorder="1" applyAlignment="1">
      <alignment horizontal="left" vertical="top" wrapText="1"/>
    </xf>
    <xf numFmtId="0" fontId="2" fillId="0" borderId="10" xfId="1" applyFont="1" applyBorder="1"/>
    <xf numFmtId="0" fontId="3" fillId="0" borderId="9" xfId="1" applyFont="1" applyBorder="1" applyAlignment="1">
      <alignment horizontal="left" wrapText="1"/>
    </xf>
    <xf numFmtId="0" fontId="4" fillId="0" borderId="29" xfId="1" applyFont="1" applyAlignment="1">
      <alignment horizontal="left" vertical="center" wrapText="1"/>
    </xf>
    <xf numFmtId="0" fontId="7" fillId="0" borderId="29" xfId="1" applyFont="1" applyAlignment="1">
      <alignment horizontal="left" vertical="top" wrapText="1"/>
    </xf>
    <xf numFmtId="0" fontId="21" fillId="0" borderId="6" xfId="0" applyFont="1" applyBorder="1" applyAlignment="1">
      <alignment horizontal="left" vertical="top" wrapText="1"/>
    </xf>
    <xf numFmtId="0" fontId="2" fillId="0" borderId="7" xfId="0" applyFont="1" applyBorder="1"/>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0" fillId="0" borderId="0" xfId="0"/>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2" fillId="0" borderId="8" xfId="0" applyFont="1" applyBorder="1"/>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2" fillId="0" borderId="9" xfId="0" applyFont="1" applyBorder="1"/>
    <xf numFmtId="0" fontId="4" fillId="0" borderId="0" xfId="0" applyFont="1" applyAlignment="1">
      <alignment horizontal="center" vertical="center" wrapText="1"/>
    </xf>
    <xf numFmtId="0" fontId="3" fillId="0" borderId="0" xfId="0" applyFont="1" applyAlignment="1">
      <alignment horizontal="left" vertical="top"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3" fillId="0" borderId="9" xfId="0" applyFont="1" applyBorder="1" applyAlignment="1">
      <alignment horizontal="left" vertical="center" wrapText="1"/>
    </xf>
    <xf numFmtId="0" fontId="66" fillId="0" borderId="29" xfId="0" applyFont="1" applyBorder="1" applyAlignment="1">
      <alignment horizontal="left" vertical="top" wrapText="1"/>
    </xf>
    <xf numFmtId="0" fontId="65" fillId="0" borderId="29" xfId="0" applyFont="1" applyBorder="1" applyAlignment="1">
      <alignment horizontal="left" vertical="top" wrapText="1"/>
    </xf>
    <xf numFmtId="0" fontId="4" fillId="0" borderId="0" xfId="0" applyFont="1" applyAlignment="1">
      <alignment horizontal="left" wrapText="1"/>
    </xf>
    <xf numFmtId="0" fontId="4" fillId="3" borderId="6" xfId="0" applyFont="1" applyFill="1" applyBorder="1" applyAlignment="1">
      <alignment horizontal="center"/>
    </xf>
    <xf numFmtId="0" fontId="3" fillId="0" borderId="6" xfId="0" applyFont="1" applyBorder="1" applyAlignment="1">
      <alignment horizontal="left" vertical="top" wrapText="1"/>
    </xf>
    <xf numFmtId="0" fontId="4" fillId="9" borderId="6" xfId="0" applyFont="1" applyFill="1" applyBorder="1" applyAlignment="1">
      <alignment horizontal="center" vertical="top" wrapText="1"/>
    </xf>
    <xf numFmtId="0" fontId="61" fillId="9" borderId="7" xfId="0" applyFont="1" applyFill="1" applyBorder="1" applyAlignment="1">
      <alignment horizontal="center"/>
    </xf>
    <xf numFmtId="0" fontId="61" fillId="9" borderId="8" xfId="0" applyFont="1" applyFill="1" applyBorder="1" applyAlignment="1">
      <alignment horizontal="center"/>
    </xf>
    <xf numFmtId="0" fontId="6" fillId="0" borderId="6" xfId="0" applyFont="1" applyBorder="1"/>
    <xf numFmtId="0" fontId="4" fillId="0" borderId="0" xfId="0" applyFont="1" applyAlignment="1">
      <alignment horizontal="left" vertical="top" wrapText="1"/>
    </xf>
    <xf numFmtId="0" fontId="27" fillId="0" borderId="0" xfId="0" applyFont="1"/>
    <xf numFmtId="0" fontId="28" fillId="0" borderId="0" xfId="0" applyFont="1" applyAlignment="1">
      <alignment horizontal="left"/>
    </xf>
    <xf numFmtId="0" fontId="3" fillId="0" borderId="0" xfId="0" applyFont="1" applyAlignment="1">
      <alignment vertical="center" wrapText="1"/>
    </xf>
    <xf numFmtId="0" fontId="3" fillId="0" borderId="9" xfId="0" applyFont="1" applyBorder="1" applyAlignment="1">
      <alignment horizontal="center" wrapText="1"/>
    </xf>
    <xf numFmtId="0" fontId="4" fillId="0" borderId="9" xfId="0" applyFont="1" applyBorder="1" applyAlignment="1">
      <alignment vertical="top" wrapText="1"/>
    </xf>
    <xf numFmtId="0" fontId="3" fillId="0" borderId="9" xfId="0" applyFont="1" applyBorder="1" applyAlignment="1">
      <alignment horizontal="left"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3" fillId="0" borderId="0" xfId="0" applyFont="1" applyAlignment="1">
      <alignment horizontal="left"/>
    </xf>
    <xf numFmtId="0" fontId="6" fillId="0" borderId="0" xfId="0" applyFont="1" applyAlignment="1">
      <alignment horizontal="left"/>
    </xf>
    <xf numFmtId="0" fontId="3" fillId="0" borderId="0" xfId="0" applyFont="1" applyAlignment="1">
      <alignment horizontal="left" wrapText="1"/>
    </xf>
    <xf numFmtId="0" fontId="27" fillId="0" borderId="0" xfId="0" applyFont="1" applyAlignment="1">
      <alignment horizontal="left" vertical="top" wrapText="1"/>
    </xf>
    <xf numFmtId="0" fontId="27" fillId="3" borderId="6" xfId="0" applyFont="1" applyFill="1" applyBorder="1" applyAlignment="1">
      <alignment horizontal="center" vertical="top" wrapText="1"/>
    </xf>
    <xf numFmtId="0" fontId="3" fillId="0" borderId="12" xfId="0" applyFont="1" applyBorder="1" applyAlignment="1">
      <alignment horizontal="left" vertical="top" wrapText="1"/>
    </xf>
    <xf numFmtId="0" fontId="2" fillId="0" borderId="10" xfId="0" applyFont="1" applyBorder="1"/>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9" xfId="0" applyFont="1" applyBorder="1" applyAlignment="1">
      <alignment horizontal="left"/>
    </xf>
    <xf numFmtId="0" fontId="28" fillId="0" borderId="0" xfId="0" applyFont="1" applyAlignment="1">
      <alignment vertical="top" wrapText="1"/>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0" xfId="0" applyFont="1" applyAlignment="1">
      <alignment horizontal="left" vertical="top"/>
    </xf>
    <xf numFmtId="0" fontId="3" fillId="0" borderId="12" xfId="0" applyFont="1" applyBorder="1" applyAlignment="1">
      <alignment horizontal="left"/>
    </xf>
    <xf numFmtId="0" fontId="4" fillId="0" borderId="0" xfId="0" applyFont="1" applyAlignment="1">
      <alignment horizontal="left" vertical="top"/>
    </xf>
    <xf numFmtId="0" fontId="18" fillId="0" borderId="0" xfId="0" applyFont="1" applyAlignment="1">
      <alignment horizontal="left" vertical="top"/>
    </xf>
    <xf numFmtId="0" fontId="3" fillId="0" borderId="5" xfId="0" applyFont="1" applyBorder="1" applyAlignment="1">
      <alignment horizontal="center" vertical="center"/>
    </xf>
    <xf numFmtId="0" fontId="2" fillId="0" borderId="21" xfId="0" applyFont="1" applyBorder="1"/>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69" fillId="0" borderId="9" xfId="5" applyBorder="1" applyAlignment="1">
      <alignment horizontal="center"/>
    </xf>
    <xf numFmtId="0" fontId="28" fillId="0" borderId="0" xfId="0" applyFont="1" applyAlignment="1">
      <alignment vertical="center" wrapText="1"/>
    </xf>
    <xf numFmtId="0" fontId="20" fillId="0" borderId="9" xfId="0" applyFont="1" applyBorder="1" applyAlignment="1">
      <alignment horizontal="left"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6" fillId="0" borderId="18" xfId="0" applyFont="1" applyBorder="1" applyAlignment="1">
      <alignment horizontal="left" wrapText="1"/>
    </xf>
    <xf numFmtId="0" fontId="6" fillId="0" borderId="29" xfId="0" applyFont="1" applyBorder="1" applyAlignment="1">
      <alignment horizontal="left" wrapText="1"/>
    </xf>
    <xf numFmtId="0" fontId="4" fillId="0" borderId="9" xfId="0" applyFont="1" applyBorder="1" applyAlignment="1">
      <alignment horizontal="left" vertical="top" wrapText="1"/>
    </xf>
    <xf numFmtId="0" fontId="3" fillId="0" borderId="9" xfId="0" applyFont="1" applyBorder="1" applyAlignment="1">
      <alignment horizontal="center"/>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7" fillId="0" borderId="0" xfId="0" applyFont="1" applyAlignment="1">
      <alignment horizontal="left" vertical="top" wrapText="1"/>
    </xf>
    <xf numFmtId="0" fontId="32" fillId="0" borderId="0" xfId="0" applyFont="1" applyAlignment="1">
      <alignment horizontal="left" vertical="top" wrapText="1"/>
    </xf>
    <xf numFmtId="0" fontId="6" fillId="0" borderId="0" xfId="0" applyFont="1" applyAlignment="1">
      <alignment horizontal="center" vertical="top" wrapText="1"/>
    </xf>
    <xf numFmtId="0" fontId="19" fillId="0" borderId="0" xfId="0" applyFont="1" applyAlignment="1">
      <alignment horizontal="left" vertical="top"/>
    </xf>
    <xf numFmtId="0" fontId="6" fillId="0" borderId="29" xfId="0" applyFont="1" applyBorder="1" applyAlignment="1">
      <alignment horizontal="left" vertical="top" wrapText="1"/>
    </xf>
    <xf numFmtId="0" fontId="6" fillId="0" borderId="22" xfId="0" applyFont="1" applyBorder="1" applyAlignment="1">
      <alignment horizontal="left" vertical="top" wrapText="1"/>
    </xf>
    <xf numFmtId="0" fontId="6" fillId="0" borderId="0" xfId="0" applyFont="1" applyAlignment="1">
      <alignment horizontal="left" wrapText="1"/>
    </xf>
    <xf numFmtId="0" fontId="4" fillId="3" borderId="14" xfId="0" applyFont="1" applyFill="1" applyBorder="1" applyAlignment="1">
      <alignment horizontal="center"/>
    </xf>
    <xf numFmtId="0" fontId="4" fillId="3" borderId="15" xfId="0" applyFont="1" applyFill="1" applyBorder="1" applyAlignment="1">
      <alignment horizontal="center"/>
    </xf>
    <xf numFmtId="0" fontId="4" fillId="3" borderId="19" xfId="0" applyFont="1" applyFill="1" applyBorder="1" applyAlignment="1">
      <alignment horizontal="center"/>
    </xf>
    <xf numFmtId="0" fontId="4" fillId="0" borderId="6" xfId="0" applyFont="1" applyBorder="1" applyAlignment="1">
      <alignment horizontal="left" vertical="top" wrapText="1"/>
    </xf>
    <xf numFmtId="0" fontId="3" fillId="0" borderId="18" xfId="0" applyFont="1" applyBorder="1" applyAlignment="1">
      <alignment horizontal="left" vertical="top"/>
    </xf>
    <xf numFmtId="0" fontId="3" fillId="0" borderId="29" xfId="0" applyFont="1" applyBorder="1" applyAlignment="1">
      <alignment horizontal="left" vertical="top"/>
    </xf>
    <xf numFmtId="0" fontId="3" fillId="0" borderId="18" xfId="0" applyFont="1" applyBorder="1" applyAlignment="1">
      <alignment horizontal="left" vertical="center"/>
    </xf>
    <xf numFmtId="0" fontId="3" fillId="0" borderId="29" xfId="0" applyFont="1" applyBorder="1" applyAlignment="1">
      <alignment horizontal="left" vertical="center"/>
    </xf>
    <xf numFmtId="0" fontId="27" fillId="0" borderId="0" xfId="0" applyFont="1" applyAlignment="1">
      <alignment wrapText="1"/>
    </xf>
    <xf numFmtId="0" fontId="33" fillId="0" borderId="0" xfId="0" applyFont="1" applyAlignment="1">
      <alignment horizontal="left" vertical="top" wrapText="1"/>
    </xf>
    <xf numFmtId="0" fontId="7" fillId="0" borderId="9" xfId="0" applyFont="1" applyBorder="1" applyAlignment="1">
      <alignment horizontal="left" vertical="top" wrapText="1"/>
    </xf>
    <xf numFmtId="0" fontId="18" fillId="0" borderId="0" xfId="0" applyFont="1" applyAlignment="1">
      <alignment horizontal="left" vertical="top" wrapText="1"/>
    </xf>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27" fillId="0" borderId="0" xfId="0" applyFont="1" applyAlignment="1">
      <alignment horizontal="left" wrapText="1"/>
    </xf>
    <xf numFmtId="0" fontId="3" fillId="0" borderId="9" xfId="0" applyFont="1" applyBorder="1" applyAlignment="1">
      <alignment wrapText="1"/>
    </xf>
    <xf numFmtId="0" fontId="3" fillId="0" borderId="37" xfId="0" applyFont="1" applyBorder="1" applyAlignment="1">
      <alignment horizontal="left" vertical="top" wrapText="1"/>
    </xf>
    <xf numFmtId="0" fontId="3" fillId="0" borderId="38" xfId="0" applyFont="1" applyBorder="1" applyAlignment="1">
      <alignment horizontal="left" vertical="top" wrapText="1"/>
    </xf>
    <xf numFmtId="0" fontId="3" fillId="0" borderId="39" xfId="0" applyFont="1" applyBorder="1" applyAlignment="1">
      <alignment horizontal="left" vertical="top" wrapText="1"/>
    </xf>
    <xf numFmtId="0" fontId="3" fillId="0" borderId="40" xfId="0" applyFont="1" applyBorder="1" applyAlignment="1">
      <alignment horizontal="left" vertical="top" wrapText="1"/>
    </xf>
    <xf numFmtId="0" fontId="3" fillId="0" borderId="41" xfId="0" applyFont="1" applyBorder="1" applyAlignment="1">
      <alignment horizontal="left" vertical="top" wrapText="1"/>
    </xf>
    <xf numFmtId="0" fontId="3" fillId="0" borderId="42" xfId="0" applyFont="1" applyBorder="1" applyAlignment="1">
      <alignment horizontal="left" vertical="top" wrapText="1"/>
    </xf>
    <xf numFmtId="0" fontId="3" fillId="0" borderId="43" xfId="0" applyFont="1" applyBorder="1" applyAlignment="1">
      <alignment horizontal="left" vertical="top" wrapText="1"/>
    </xf>
    <xf numFmtId="0" fontId="3" fillId="0" borderId="44" xfId="0" applyFont="1" applyBorder="1" applyAlignment="1">
      <alignment horizontal="left" vertical="top" wrapText="1"/>
    </xf>
    <xf numFmtId="0" fontId="3" fillId="3" borderId="6" xfId="0" applyFont="1" applyFill="1" applyBorder="1"/>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5"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6">
    <cellStyle name="Comma" xfId="3" builtinId="3"/>
    <cellStyle name="Hyperlink" xfId="5" builtinId="8"/>
    <cellStyle name="Normal" xfId="0" builtinId="0"/>
    <cellStyle name="Normal 2" xfId="1" xr:uid="{CC22E466-3F48-418C-949F-6E99BE8ED521}"/>
    <cellStyle name="Normal 3" xfId="2" xr:uid="{81D94C7C-ECCB-4038-82EA-D5FFD2086E5D}"/>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urvey%20Reporting/COMMON%20DATA%20SET/cds24-25%20files/CDS_PART%20C1,%20C9-C12%202024%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AE"/>
      <sheetName val="Test Scores"/>
      <sheetName val="Rank &amp; GPA"/>
      <sheetName val="Sheet4"/>
    </sheetNames>
    <sheetDataSet>
      <sheetData sheetId="0">
        <row r="7">
          <cell r="C7">
            <v>13836</v>
          </cell>
        </row>
        <row r="8">
          <cell r="C8">
            <v>17880</v>
          </cell>
        </row>
        <row r="16">
          <cell r="C16">
            <v>9914</v>
          </cell>
        </row>
        <row r="17">
          <cell r="C17">
            <v>13532</v>
          </cell>
        </row>
        <row r="54">
          <cell r="G54">
            <v>2525</v>
          </cell>
        </row>
        <row r="55">
          <cell r="G55">
            <v>222</v>
          </cell>
        </row>
        <row r="57">
          <cell r="G57">
            <v>3253</v>
          </cell>
        </row>
        <row r="58">
          <cell r="G58">
            <v>218</v>
          </cell>
        </row>
      </sheetData>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h.edu/" TargetMode="External"/><Relationship Id="rId7" Type="http://schemas.openxmlformats.org/officeDocument/2006/relationships/printerSettings" Target="../printerSettings/printerSettings1.bin"/><Relationship Id="rId2" Type="http://schemas.openxmlformats.org/officeDocument/2006/relationships/hyperlink" Target="https://uh.edu/ir/reports/common-data-sets/" TargetMode="External"/><Relationship Id="rId1" Type="http://schemas.openxmlformats.org/officeDocument/2006/relationships/hyperlink" Target="mailto:semoreno@uh.edu" TargetMode="External"/><Relationship Id="rId6" Type="http://schemas.openxmlformats.org/officeDocument/2006/relationships/hyperlink" Target="http://www.uh.edu/cdi" TargetMode="External"/><Relationship Id="rId5" Type="http://schemas.openxmlformats.org/officeDocument/2006/relationships/hyperlink" Target="https://uh.edu/undergraduate-admissions/apply/" TargetMode="External"/><Relationship Id="rId4" Type="http://schemas.openxmlformats.org/officeDocument/2006/relationships/hyperlink" Target="mailto:admissions@u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uh.edu/undergraduate-admissions/apply/transfer/transfer-equivalency-guid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D82"/>
  <sheetViews>
    <sheetView showGridLines="0" tabSelected="1" zoomScaleNormal="100" workbookViewId="0">
      <selection activeCell="A2" sqref="A2"/>
    </sheetView>
  </sheetViews>
  <sheetFormatPr defaultColWidth="12.7109375" defaultRowHeight="15" customHeight="1"/>
  <cols>
    <col min="1" max="1" width="4.42578125" style="254" customWidth="1"/>
    <col min="2" max="2" width="36.28515625" style="254" customWidth="1"/>
    <col min="3" max="3" width="4" style="254" customWidth="1"/>
    <col min="4" max="4" width="45.42578125" style="254" customWidth="1"/>
    <col min="5" max="6" width="3.7109375" style="254" customWidth="1"/>
    <col min="7" max="26" width="8.7109375" style="254" customWidth="1"/>
    <col min="27" max="16384" width="12.7109375" style="254"/>
  </cols>
  <sheetData>
    <row r="1" spans="1:4" ht="12.75" customHeight="1">
      <c r="A1" s="380" t="s">
        <v>0</v>
      </c>
      <c r="B1" s="381"/>
      <c r="C1" s="381"/>
      <c r="D1" s="381"/>
    </row>
    <row r="2" spans="1:4" ht="12.75" customHeight="1">
      <c r="A2" s="255"/>
      <c r="B2" s="253"/>
      <c r="C2" s="382"/>
      <c r="D2" s="383"/>
    </row>
    <row r="3" spans="1:4" ht="12.75" customHeight="1">
      <c r="A3" s="257" t="s">
        <v>1</v>
      </c>
      <c r="B3" s="258" t="s">
        <v>2</v>
      </c>
      <c r="C3" s="256"/>
      <c r="D3" s="256"/>
    </row>
    <row r="4" spans="1:4" ht="12.75" customHeight="1">
      <c r="A4" s="257"/>
      <c r="B4" s="253" t="s">
        <v>1090</v>
      </c>
      <c r="C4" s="256"/>
      <c r="D4" s="259" t="s">
        <v>1187</v>
      </c>
    </row>
    <row r="5" spans="1:4" ht="12.75" customHeight="1">
      <c r="A5" s="257"/>
      <c r="B5" s="253" t="s">
        <v>3</v>
      </c>
      <c r="C5" s="256"/>
      <c r="D5" s="334" t="s">
        <v>1186</v>
      </c>
    </row>
    <row r="6" spans="1:4" ht="12.75" customHeight="1">
      <c r="A6" s="257"/>
      <c r="B6" s="253" t="s">
        <v>4</v>
      </c>
      <c r="C6" s="256"/>
      <c r="D6" s="334" t="s">
        <v>1188</v>
      </c>
    </row>
    <row r="7" spans="1:4" ht="12.75" customHeight="1">
      <c r="A7" s="257"/>
      <c r="B7" s="253" t="s">
        <v>5</v>
      </c>
      <c r="C7" s="256"/>
      <c r="D7" s="334" t="s">
        <v>1189</v>
      </c>
    </row>
    <row r="8" spans="1:4" ht="12.75" customHeight="1">
      <c r="A8" s="257"/>
      <c r="B8" s="253" t="s">
        <v>6</v>
      </c>
      <c r="C8" s="256"/>
      <c r="D8" s="259" t="s">
        <v>1190</v>
      </c>
    </row>
    <row r="9" spans="1:4" ht="12.75" customHeight="1">
      <c r="A9" s="257"/>
      <c r="B9" s="253" t="s">
        <v>1091</v>
      </c>
      <c r="C9" s="256"/>
      <c r="D9" s="335" t="s">
        <v>1191</v>
      </c>
    </row>
    <row r="10" spans="1:4" ht="12.75" customHeight="1">
      <c r="A10" s="257"/>
      <c r="B10" s="253" t="s">
        <v>1092</v>
      </c>
      <c r="C10" s="256"/>
      <c r="D10" s="259"/>
    </row>
    <row r="11" spans="1:4" ht="12.75" customHeight="1">
      <c r="A11" s="257"/>
      <c r="B11" s="253" t="s">
        <v>1093</v>
      </c>
      <c r="C11" s="256"/>
      <c r="D11" s="336" t="s">
        <v>1192</v>
      </c>
    </row>
    <row r="12" spans="1:4" ht="12.75" customHeight="1">
      <c r="A12" s="257"/>
      <c r="B12" s="253"/>
      <c r="C12" s="256"/>
      <c r="D12" s="260"/>
    </row>
    <row r="13" spans="1:4" ht="12.75" customHeight="1">
      <c r="A13" s="257"/>
      <c r="B13" s="384" t="s">
        <v>7</v>
      </c>
      <c r="C13" s="262" t="s">
        <v>1193</v>
      </c>
      <c r="D13" s="256" t="s">
        <v>8</v>
      </c>
    </row>
    <row r="14" spans="1:4" ht="12.75" customHeight="1">
      <c r="A14" s="257"/>
      <c r="B14" s="383"/>
      <c r="C14" s="263"/>
      <c r="D14" s="256" t="s">
        <v>9</v>
      </c>
    </row>
    <row r="15" spans="1:4" ht="12.75" customHeight="1">
      <c r="A15" s="257"/>
      <c r="B15" s="264"/>
      <c r="C15" s="256"/>
      <c r="D15" s="256"/>
    </row>
    <row r="16" spans="1:4" ht="12.75" customHeight="1">
      <c r="A16" s="257"/>
      <c r="B16" s="253" t="s">
        <v>10</v>
      </c>
      <c r="C16" s="256"/>
      <c r="D16" s="256"/>
    </row>
    <row r="17" spans="1:4" ht="12.75" customHeight="1">
      <c r="A17" s="257"/>
      <c r="B17" s="385" t="s">
        <v>1194</v>
      </c>
      <c r="C17" s="378"/>
      <c r="D17" s="379"/>
    </row>
    <row r="18" spans="1:4" ht="12.75" customHeight="1">
      <c r="A18" s="257"/>
      <c r="B18" s="253"/>
      <c r="C18" s="256"/>
      <c r="D18" s="256"/>
    </row>
    <row r="19" spans="1:4" ht="53.25" customHeight="1">
      <c r="A19" s="257" t="s">
        <v>11</v>
      </c>
      <c r="B19" s="382" t="s">
        <v>12</v>
      </c>
      <c r="C19" s="383"/>
      <c r="D19" s="383"/>
    </row>
    <row r="20" spans="1:4" ht="29.25" customHeight="1">
      <c r="A20" s="257"/>
      <c r="B20" s="377"/>
      <c r="C20" s="378"/>
      <c r="D20" s="379"/>
    </row>
    <row r="21" spans="1:4" ht="12.75" customHeight="1">
      <c r="A21" s="255"/>
      <c r="B21" s="253"/>
      <c r="C21" s="256"/>
      <c r="D21" s="256"/>
    </row>
    <row r="22" spans="1:4" ht="12.75" customHeight="1">
      <c r="A22" s="257" t="s">
        <v>13</v>
      </c>
      <c r="B22" s="258" t="s">
        <v>1094</v>
      </c>
      <c r="C22" s="265"/>
      <c r="D22" s="266"/>
    </row>
    <row r="23" spans="1:4" ht="12.75" customHeight="1">
      <c r="A23" s="257"/>
      <c r="B23" s="253" t="s">
        <v>14</v>
      </c>
      <c r="C23" s="267"/>
      <c r="D23" s="334" t="s">
        <v>1206</v>
      </c>
    </row>
    <row r="24" spans="1:4" ht="12.75" customHeight="1">
      <c r="A24" s="257"/>
      <c r="B24" s="253" t="s">
        <v>5</v>
      </c>
      <c r="C24" s="267"/>
      <c r="D24" s="334" t="s">
        <v>1207</v>
      </c>
    </row>
    <row r="25" spans="1:4" ht="12.75" customHeight="1">
      <c r="A25" s="257"/>
      <c r="B25" s="261" t="s">
        <v>6</v>
      </c>
      <c r="C25" s="267"/>
      <c r="D25" s="360" t="s">
        <v>1208</v>
      </c>
    </row>
    <row r="26" spans="1:4" ht="12.75" customHeight="1">
      <c r="A26" s="257"/>
      <c r="B26" s="269" t="s">
        <v>15</v>
      </c>
      <c r="C26" s="267"/>
      <c r="D26" s="268"/>
    </row>
    <row r="27" spans="1:4" ht="12.75" customHeight="1">
      <c r="A27" s="257"/>
      <c r="B27" s="269" t="s">
        <v>6</v>
      </c>
      <c r="C27" s="267"/>
      <c r="D27" s="268"/>
    </row>
    <row r="28" spans="1:4" ht="12.75" customHeight="1">
      <c r="A28" s="257"/>
      <c r="B28" s="253" t="s">
        <v>16</v>
      </c>
      <c r="C28" s="267"/>
      <c r="D28" s="335">
        <v>7137431000</v>
      </c>
    </row>
    <row r="29" spans="1:4" ht="12.75" customHeight="1">
      <c r="A29" s="257"/>
      <c r="B29" s="253" t="s">
        <v>1095</v>
      </c>
      <c r="C29" s="267"/>
      <c r="D29" s="363" t="s">
        <v>1209</v>
      </c>
    </row>
    <row r="30" spans="1:4" ht="12.75" customHeight="1">
      <c r="A30" s="257"/>
      <c r="B30" s="253" t="s">
        <v>17</v>
      </c>
      <c r="C30" s="267"/>
      <c r="D30" s="335">
        <v>7137431000</v>
      </c>
    </row>
    <row r="31" spans="1:4" ht="12.75" customHeight="1">
      <c r="A31" s="257"/>
      <c r="B31" s="253" t="s">
        <v>18</v>
      </c>
      <c r="C31" s="267"/>
      <c r="D31" s="268"/>
    </row>
    <row r="32" spans="1:4" ht="12.75" customHeight="1">
      <c r="A32" s="257"/>
      <c r="B32" s="253" t="s">
        <v>19</v>
      </c>
      <c r="C32" s="267"/>
      <c r="D32" s="361" t="s">
        <v>1210</v>
      </c>
    </row>
    <row r="33" spans="1:4" ht="12.75" customHeight="1">
      <c r="A33" s="257"/>
      <c r="B33" s="253" t="s">
        <v>6</v>
      </c>
      <c r="C33" s="267"/>
      <c r="D33" s="362" t="s">
        <v>1211</v>
      </c>
    </row>
    <row r="34" spans="1:4" ht="12.75" customHeight="1">
      <c r="A34" s="257"/>
      <c r="B34" s="253" t="s">
        <v>20</v>
      </c>
      <c r="C34" s="267"/>
      <c r="D34" s="363" t="s">
        <v>1212</v>
      </c>
    </row>
    <row r="35" spans="1:4" ht="14.25" customHeight="1">
      <c r="A35" s="257"/>
      <c r="B35" s="382" t="s">
        <v>21</v>
      </c>
      <c r="C35" s="383"/>
      <c r="D35" s="383"/>
    </row>
    <row r="36" spans="1:4" ht="14.25" customHeight="1">
      <c r="A36" s="257"/>
      <c r="B36" s="389" t="s">
        <v>1213</v>
      </c>
      <c r="C36" s="387"/>
      <c r="D36" s="387"/>
    </row>
    <row r="37" spans="1:4" ht="12.75" customHeight="1">
      <c r="A37" s="257"/>
      <c r="B37" s="390" t="s">
        <v>22</v>
      </c>
      <c r="C37" s="391"/>
      <c r="D37" s="391"/>
    </row>
    <row r="38" spans="1:4" ht="12.75" customHeight="1">
      <c r="A38" s="257"/>
      <c r="B38" s="392"/>
      <c r="C38" s="387"/>
      <c r="D38" s="387"/>
    </row>
    <row r="39" spans="1:4" ht="12.75" customHeight="1">
      <c r="A39" s="255"/>
      <c r="B39" s="253"/>
      <c r="C39" s="253"/>
      <c r="D39" s="253"/>
    </row>
    <row r="40" spans="1:4" ht="12.75" customHeight="1">
      <c r="A40" s="257" t="s">
        <v>23</v>
      </c>
      <c r="B40" s="393" t="s">
        <v>24</v>
      </c>
      <c r="C40" s="383"/>
      <c r="D40" s="383"/>
    </row>
    <row r="41" spans="1:4" ht="12.75" customHeight="1">
      <c r="A41" s="257"/>
      <c r="B41" s="270"/>
      <c r="C41" s="253"/>
      <c r="D41" s="253"/>
    </row>
    <row r="42" spans="1:4" ht="12.75" customHeight="1">
      <c r="A42" s="271" t="s">
        <v>1193</v>
      </c>
      <c r="B42" s="272" t="s">
        <v>25</v>
      </c>
      <c r="C42" s="273"/>
      <c r="D42" s="253"/>
    </row>
    <row r="43" spans="1:4" ht="12.75" customHeight="1">
      <c r="A43" s="271"/>
      <c r="B43" s="272" t="s">
        <v>26</v>
      </c>
      <c r="C43" s="273"/>
      <c r="D43" s="253"/>
    </row>
    <row r="44" spans="1:4" ht="12.75" customHeight="1">
      <c r="A44" s="271"/>
      <c r="B44" s="272" t="s">
        <v>27</v>
      </c>
      <c r="C44" s="273"/>
      <c r="D44" s="253"/>
    </row>
    <row r="45" spans="1:4" ht="12.75" customHeight="1">
      <c r="A45" s="257"/>
      <c r="B45" s="258"/>
      <c r="C45" s="253"/>
      <c r="D45" s="253"/>
    </row>
    <row r="46" spans="1:4" ht="12.75" customHeight="1">
      <c r="A46" s="257" t="s">
        <v>28</v>
      </c>
      <c r="B46" s="258" t="s">
        <v>29</v>
      </c>
      <c r="C46" s="253"/>
      <c r="D46" s="253"/>
    </row>
    <row r="47" spans="1:4" ht="12.75" customHeight="1">
      <c r="A47" s="257"/>
      <c r="B47" s="258"/>
      <c r="C47" s="253"/>
      <c r="D47" s="253"/>
    </row>
    <row r="48" spans="1:4" ht="12.75" customHeight="1">
      <c r="A48" s="271" t="s">
        <v>1193</v>
      </c>
      <c r="B48" s="272" t="s">
        <v>30</v>
      </c>
      <c r="C48" s="273"/>
      <c r="D48" s="253"/>
    </row>
    <row r="49" spans="1:4" ht="12.75" customHeight="1">
      <c r="A49" s="271"/>
      <c r="B49" s="272" t="s">
        <v>31</v>
      </c>
      <c r="C49" s="273"/>
      <c r="D49" s="253"/>
    </row>
    <row r="50" spans="1:4" ht="12.75" customHeight="1">
      <c r="A50" s="271"/>
      <c r="B50" s="272" t="s">
        <v>1096</v>
      </c>
      <c r="C50" s="273"/>
      <c r="D50" s="253"/>
    </row>
    <row r="51" spans="1:4" ht="12.75" customHeight="1">
      <c r="A51" s="257"/>
      <c r="B51" s="258"/>
      <c r="C51" s="253"/>
      <c r="D51" s="253"/>
    </row>
    <row r="52" spans="1:4" ht="12.75" customHeight="1">
      <c r="A52" s="257" t="s">
        <v>32</v>
      </c>
      <c r="B52" s="258" t="s">
        <v>33</v>
      </c>
      <c r="C52" s="274"/>
      <c r="D52" s="253"/>
    </row>
    <row r="53" spans="1:4" ht="12.75" customHeight="1">
      <c r="A53" s="257"/>
      <c r="B53" s="258"/>
      <c r="C53" s="274"/>
      <c r="D53" s="253"/>
    </row>
    <row r="54" spans="1:4" ht="12.75" customHeight="1">
      <c r="A54" s="271" t="s">
        <v>1193</v>
      </c>
      <c r="B54" s="272" t="s">
        <v>34</v>
      </c>
      <c r="C54" s="273"/>
      <c r="D54" s="394"/>
    </row>
    <row r="55" spans="1:4" ht="12.75" customHeight="1">
      <c r="A55" s="271"/>
      <c r="B55" s="272" t="s">
        <v>35</v>
      </c>
      <c r="C55" s="273"/>
      <c r="D55" s="383"/>
    </row>
    <row r="56" spans="1:4" ht="12.75" customHeight="1">
      <c r="A56" s="271"/>
      <c r="B56" s="272" t="s">
        <v>36</v>
      </c>
      <c r="C56" s="273"/>
      <c r="D56" s="383"/>
    </row>
    <row r="57" spans="1:4" ht="12.75" customHeight="1">
      <c r="A57" s="271"/>
      <c r="B57" s="275" t="s">
        <v>37</v>
      </c>
      <c r="C57" s="273"/>
      <c r="D57" s="253"/>
    </row>
    <row r="58" spans="1:4" ht="12.75" customHeight="1">
      <c r="A58" s="271"/>
      <c r="B58" s="272" t="s">
        <v>38</v>
      </c>
      <c r="C58" s="273"/>
      <c r="D58" s="253"/>
    </row>
    <row r="59" spans="1:4" ht="12.75" customHeight="1">
      <c r="A59" s="271"/>
      <c r="B59" s="272" t="s">
        <v>39</v>
      </c>
      <c r="C59" s="276"/>
      <c r="D59" s="276"/>
    </row>
    <row r="60" spans="1:4" ht="12.75" customHeight="1">
      <c r="A60" s="257"/>
      <c r="B60" s="386"/>
      <c r="C60" s="387"/>
      <c r="D60" s="387"/>
    </row>
    <row r="61" spans="1:4" ht="12.75" customHeight="1">
      <c r="A61" s="257"/>
      <c r="B61" s="253"/>
      <c r="C61" s="276"/>
      <c r="D61" s="276"/>
    </row>
    <row r="62" spans="1:4" ht="12.75" customHeight="1">
      <c r="A62" s="271"/>
      <c r="B62" s="272" t="s">
        <v>40</v>
      </c>
      <c r="C62" s="276"/>
      <c r="D62" s="276"/>
    </row>
    <row r="63" spans="1:4" ht="12.75" customHeight="1">
      <c r="A63" s="257"/>
      <c r="B63" s="388"/>
      <c r="C63" s="387"/>
      <c r="D63" s="387"/>
    </row>
    <row r="64" spans="1:4" ht="12.75" customHeight="1">
      <c r="A64" s="257" t="s">
        <v>41</v>
      </c>
      <c r="B64" s="258" t="s">
        <v>42</v>
      </c>
      <c r="C64" s="253"/>
      <c r="D64" s="253"/>
    </row>
    <row r="66" spans="1:2" ht="12.75" customHeight="1">
      <c r="A66" s="271"/>
      <c r="B66" s="272" t="s">
        <v>43</v>
      </c>
    </row>
    <row r="67" spans="1:2" ht="12.75" customHeight="1">
      <c r="A67" s="271"/>
      <c r="B67" s="272" t="s">
        <v>1097</v>
      </c>
    </row>
    <row r="68" spans="1:2" ht="12.75" customHeight="1">
      <c r="A68" s="271"/>
      <c r="B68" s="272" t="s">
        <v>44</v>
      </c>
    </row>
    <row r="69" spans="1:2" ht="12.75" customHeight="1">
      <c r="A69" s="271"/>
      <c r="B69" s="272" t="s">
        <v>45</v>
      </c>
    </row>
    <row r="70" spans="1:2" ht="12.75" customHeight="1">
      <c r="A70" s="271"/>
      <c r="B70" s="272" t="s">
        <v>46</v>
      </c>
    </row>
    <row r="71" spans="1:2" ht="12.75" customHeight="1">
      <c r="A71" s="271" t="s">
        <v>1193</v>
      </c>
      <c r="B71" s="272" t="s">
        <v>1098</v>
      </c>
    </row>
    <row r="72" spans="1:2" ht="12.75" customHeight="1">
      <c r="A72" s="271"/>
      <c r="B72" s="272" t="s">
        <v>1099</v>
      </c>
    </row>
    <row r="73" spans="1:2" ht="12.75" customHeight="1">
      <c r="A73" s="271" t="s">
        <v>1193</v>
      </c>
      <c r="B73" s="272" t="s">
        <v>1100</v>
      </c>
    </row>
    <row r="74" spans="1:2" ht="12.75" customHeight="1">
      <c r="A74" s="271"/>
      <c r="B74" s="272" t="s">
        <v>1101</v>
      </c>
    </row>
    <row r="75" spans="1:2" ht="14.25" customHeight="1">
      <c r="A75" s="271" t="s">
        <v>1193</v>
      </c>
      <c r="B75" s="261" t="s">
        <v>1102</v>
      </c>
    </row>
    <row r="76" spans="1:2" ht="14.25" customHeight="1">
      <c r="A76" s="271" t="s">
        <v>1193</v>
      </c>
      <c r="B76" s="261" t="s">
        <v>1103</v>
      </c>
    </row>
    <row r="77" spans="1:2" ht="12.75" customHeight="1">
      <c r="A77" s="271"/>
      <c r="B77" s="272" t="s">
        <v>47</v>
      </c>
    </row>
    <row r="78" spans="1:2" ht="12.75" customHeight="1">
      <c r="A78" s="277" t="s">
        <v>41</v>
      </c>
      <c r="B78" s="278" t="s">
        <v>47</v>
      </c>
    </row>
    <row r="79" spans="1:2" ht="12.75" customHeight="1">
      <c r="A79" s="257" t="s">
        <v>48</v>
      </c>
      <c r="B79" s="258" t="s">
        <v>49</v>
      </c>
    </row>
    <row r="81" spans="2:4" ht="12.75" customHeight="1">
      <c r="B81" s="279" t="s">
        <v>50</v>
      </c>
      <c r="C81" s="279"/>
      <c r="D81" s="279"/>
    </row>
    <row r="82" spans="2:4" ht="12.75" customHeight="1">
      <c r="B82" s="389" t="s">
        <v>1214</v>
      </c>
      <c r="C82" s="387"/>
      <c r="D82" s="387"/>
    </row>
  </sheetData>
  <mergeCells count="15">
    <mergeCell ref="B60:D60"/>
    <mergeCell ref="B63:D63"/>
    <mergeCell ref="B82:D82"/>
    <mergeCell ref="B35:D35"/>
    <mergeCell ref="B36:D36"/>
    <mergeCell ref="B37:D37"/>
    <mergeCell ref="B38:D38"/>
    <mergeCell ref="B40:D40"/>
    <mergeCell ref="D54:D56"/>
    <mergeCell ref="B20:D20"/>
    <mergeCell ref="A1:D1"/>
    <mergeCell ref="C2:D2"/>
    <mergeCell ref="B13:B14"/>
    <mergeCell ref="B17:D17"/>
    <mergeCell ref="B19:D19"/>
  </mergeCells>
  <dataValidations count="2">
    <dataValidation errorStyle="warning" allowBlank="1" showInputMessage="1" sqref="D11" xr:uid="{294C87C7-5AFE-4A19-9BD3-ECEF3E5364FE}"/>
    <dataValidation type="whole" allowBlank="1" showInputMessage="1" showErrorMessage="1" sqref="D28 D30" xr:uid="{C016C8BE-5648-43C8-B195-A9A26E922A77}">
      <formula1>0</formula1>
      <formula2>9999999999</formula2>
    </dataValidation>
  </dataValidations>
  <hyperlinks>
    <hyperlink ref="D11" r:id="rId1" xr:uid="{D313A989-4CFC-42DA-8A9D-8B9A32E1C1A0}"/>
    <hyperlink ref="B17" r:id="rId2" xr:uid="{ABB8191F-DCEA-49E6-BD8A-0A7BC3D71361}"/>
    <hyperlink ref="D29" r:id="rId3" xr:uid="{CF3251BC-DC3E-402E-9250-757C6635116B}"/>
    <hyperlink ref="D34" r:id="rId4" xr:uid="{53190AC3-146D-43B2-85DC-E8B1395ADD04}"/>
    <hyperlink ref="B36" r:id="rId5" xr:uid="{2521588B-5B6A-4F55-B9D8-3362A89B149D}"/>
    <hyperlink ref="B82" r:id="rId6" xr:uid="{C88FC255-480C-4D0B-B261-7C26AFCE005B}"/>
  </hyperlinks>
  <pageMargins left="0.75" right="0.75" top="1" bottom="1" header="0" footer="0"/>
  <pageSetup scale="75" orientation="portrait" r:id="rId7"/>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5"/>
  <sheetViews>
    <sheetView showGridLines="0" zoomScaleNormal="100" workbookViewId="0">
      <selection activeCell="A2" sqref="A2"/>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6" width="8.7109375" customWidth="1"/>
  </cols>
  <sheetData>
    <row r="1" spans="1:6" ht="12.75" customHeight="1">
      <c r="A1" s="534" t="s">
        <v>783</v>
      </c>
      <c r="B1" s="401"/>
      <c r="C1" s="401"/>
      <c r="D1" s="401"/>
      <c r="E1" s="401"/>
      <c r="F1" s="402"/>
    </row>
    <row r="2" spans="1:6" ht="12.75" customHeight="1">
      <c r="A2" s="2"/>
      <c r="B2" s="1"/>
      <c r="C2" s="1"/>
      <c r="D2" s="1"/>
      <c r="E2" s="1"/>
      <c r="F2" s="1"/>
    </row>
    <row r="3" spans="1:6" ht="12.75" customHeight="1">
      <c r="A3" s="62" t="s">
        <v>784</v>
      </c>
      <c r="B3" s="196" t="s">
        <v>1135</v>
      </c>
      <c r="C3" s="1"/>
      <c r="D3" s="1"/>
      <c r="E3" s="1"/>
      <c r="F3" s="1"/>
    </row>
    <row r="4" spans="1:6" ht="72" customHeight="1">
      <c r="A4" s="70"/>
      <c r="B4" s="418" t="s">
        <v>785</v>
      </c>
      <c r="C4" s="412"/>
      <c r="D4" s="412"/>
      <c r="E4" s="412"/>
      <c r="F4" s="412"/>
    </row>
    <row r="5" spans="1:6" ht="39" customHeight="1">
      <c r="A5" s="62"/>
      <c r="B5" s="113" t="s">
        <v>786</v>
      </c>
      <c r="C5" s="113" t="s">
        <v>787</v>
      </c>
      <c r="D5" s="113" t="s">
        <v>44</v>
      </c>
      <c r="E5" s="113" t="s">
        <v>788</v>
      </c>
      <c r="F5" s="113" t="s">
        <v>1181</v>
      </c>
    </row>
    <row r="6" spans="1:6" ht="12.75" customHeight="1">
      <c r="A6" s="62"/>
      <c r="B6" s="206" t="s">
        <v>789</v>
      </c>
      <c r="C6" s="207"/>
      <c r="D6" s="207"/>
      <c r="E6" s="207"/>
      <c r="F6" s="208" t="s">
        <v>790</v>
      </c>
    </row>
    <row r="7" spans="1:6" ht="12.75" customHeight="1">
      <c r="A7" s="62"/>
      <c r="B7" s="209" t="s">
        <v>791</v>
      </c>
      <c r="C7" s="210"/>
      <c r="D7" s="210"/>
      <c r="E7" s="210">
        <v>0.28000000000000003</v>
      </c>
      <c r="F7" s="211" t="s">
        <v>792</v>
      </c>
    </row>
    <row r="8" spans="1:6" ht="12.75" customHeight="1">
      <c r="A8" s="62"/>
      <c r="B8" s="212" t="s">
        <v>793</v>
      </c>
      <c r="C8" s="210"/>
      <c r="D8" s="210"/>
      <c r="E8" s="210">
        <v>1.55</v>
      </c>
      <c r="F8" s="211" t="s">
        <v>794</v>
      </c>
    </row>
    <row r="9" spans="1:6" ht="12.75" customHeight="1">
      <c r="A9" s="62"/>
      <c r="B9" s="209" t="s">
        <v>795</v>
      </c>
      <c r="C9" s="210"/>
      <c r="D9" s="210"/>
      <c r="E9" s="210">
        <v>0.2</v>
      </c>
      <c r="F9" s="211" t="s">
        <v>796</v>
      </c>
    </row>
    <row r="10" spans="1:6" ht="12.75" customHeight="1">
      <c r="A10" s="62"/>
      <c r="B10" s="212" t="s">
        <v>797</v>
      </c>
      <c r="C10" s="210"/>
      <c r="D10" s="210"/>
      <c r="E10" s="210">
        <v>3.83</v>
      </c>
      <c r="F10" s="211" t="s">
        <v>798</v>
      </c>
    </row>
    <row r="11" spans="1:6" ht="12.75" customHeight="1">
      <c r="A11" s="62"/>
      <c r="B11" s="212" t="s">
        <v>799</v>
      </c>
      <c r="C11" s="210"/>
      <c r="D11" s="210"/>
      <c r="E11" s="210"/>
      <c r="F11" s="213">
        <v>10</v>
      </c>
    </row>
    <row r="12" spans="1:6" ht="12.75" customHeight="1">
      <c r="A12" s="62"/>
      <c r="B12" s="212" t="s">
        <v>800</v>
      </c>
      <c r="C12" s="210"/>
      <c r="D12" s="210"/>
      <c r="E12" s="210">
        <v>9.57</v>
      </c>
      <c r="F12" s="213">
        <v>11</v>
      </c>
    </row>
    <row r="13" spans="1:6" ht="12.75" customHeight="1">
      <c r="A13" s="62"/>
      <c r="B13" s="212" t="s">
        <v>801</v>
      </c>
      <c r="C13" s="210"/>
      <c r="D13" s="210"/>
      <c r="E13" s="210"/>
      <c r="F13" s="213">
        <v>12</v>
      </c>
    </row>
    <row r="14" spans="1:6" ht="12.75" customHeight="1">
      <c r="A14" s="62"/>
      <c r="B14" s="212" t="s">
        <v>802</v>
      </c>
      <c r="C14" s="210"/>
      <c r="D14" s="210"/>
      <c r="E14" s="210"/>
      <c r="F14" s="213">
        <v>13</v>
      </c>
    </row>
    <row r="15" spans="1:6" ht="12.75" customHeight="1">
      <c r="A15" s="62"/>
      <c r="B15" s="212" t="s">
        <v>803</v>
      </c>
      <c r="C15" s="210"/>
      <c r="D15" s="210"/>
      <c r="E15" s="210">
        <v>6.51</v>
      </c>
      <c r="F15" s="213">
        <v>14</v>
      </c>
    </row>
    <row r="16" spans="1:6" ht="12.75" customHeight="1">
      <c r="A16" s="62"/>
      <c r="B16" s="212" t="s">
        <v>804</v>
      </c>
      <c r="C16" s="210"/>
      <c r="D16" s="210"/>
      <c r="E16" s="210">
        <v>3.35</v>
      </c>
      <c r="F16" s="213">
        <v>15</v>
      </c>
    </row>
    <row r="17" spans="1:6" ht="12.75" customHeight="1">
      <c r="A17" s="62"/>
      <c r="B17" s="209" t="s">
        <v>805</v>
      </c>
      <c r="C17" s="210"/>
      <c r="D17" s="210"/>
      <c r="E17" s="210">
        <v>0.56000000000000005</v>
      </c>
      <c r="F17" s="213">
        <v>16</v>
      </c>
    </row>
    <row r="18" spans="1:6" ht="12.75" customHeight="1">
      <c r="A18" s="62"/>
      <c r="B18" s="212" t="s">
        <v>806</v>
      </c>
      <c r="C18" s="210"/>
      <c r="D18" s="210"/>
      <c r="E18" s="210">
        <v>3.13</v>
      </c>
      <c r="F18" s="213">
        <v>19</v>
      </c>
    </row>
    <row r="19" spans="1:6" ht="12.75" customHeight="1">
      <c r="A19" s="62"/>
      <c r="B19" s="212" t="s">
        <v>807</v>
      </c>
      <c r="C19" s="210"/>
      <c r="D19" s="210"/>
      <c r="E19" s="210"/>
      <c r="F19" s="213">
        <v>22</v>
      </c>
    </row>
    <row r="20" spans="1:6" ht="12.75" customHeight="1">
      <c r="A20" s="62"/>
      <c r="B20" s="212" t="s">
        <v>174</v>
      </c>
      <c r="C20" s="210"/>
      <c r="D20" s="210"/>
      <c r="E20" s="210">
        <v>1.32</v>
      </c>
      <c r="F20" s="213">
        <v>23</v>
      </c>
    </row>
    <row r="21" spans="1:6" ht="12.75" customHeight="1">
      <c r="A21" s="62"/>
      <c r="B21" s="212" t="s">
        <v>808</v>
      </c>
      <c r="C21" s="210"/>
      <c r="D21" s="210"/>
      <c r="E21" s="210">
        <v>0.4</v>
      </c>
      <c r="F21" s="213">
        <v>24</v>
      </c>
    </row>
    <row r="22" spans="1:6" ht="12.75" customHeight="1">
      <c r="A22" s="62"/>
      <c r="B22" s="212" t="s">
        <v>809</v>
      </c>
      <c r="C22" s="210"/>
      <c r="D22" s="210"/>
      <c r="E22" s="210"/>
      <c r="F22" s="213">
        <v>25</v>
      </c>
    </row>
    <row r="23" spans="1:6" ht="12.75" customHeight="1">
      <c r="A23" s="62"/>
      <c r="B23" s="212" t="s">
        <v>810</v>
      </c>
      <c r="C23" s="210"/>
      <c r="D23" s="210"/>
      <c r="E23" s="210">
        <v>6.09</v>
      </c>
      <c r="F23" s="213">
        <v>26</v>
      </c>
    </row>
    <row r="24" spans="1:6" ht="12.75" customHeight="1">
      <c r="A24" s="62"/>
      <c r="B24" s="212" t="s">
        <v>811</v>
      </c>
      <c r="C24" s="210"/>
      <c r="D24" s="210"/>
      <c r="E24" s="210">
        <v>0.83</v>
      </c>
      <c r="F24" s="213">
        <v>27</v>
      </c>
    </row>
    <row r="25" spans="1:6" ht="12.75" customHeight="1">
      <c r="A25" s="62"/>
      <c r="B25" s="212" t="s">
        <v>812</v>
      </c>
      <c r="C25" s="210"/>
      <c r="D25" s="210"/>
      <c r="E25" s="210"/>
      <c r="F25" s="213" t="s">
        <v>813</v>
      </c>
    </row>
    <row r="26" spans="1:6" ht="12.75" customHeight="1">
      <c r="A26" s="62"/>
      <c r="B26" s="212" t="s">
        <v>814</v>
      </c>
      <c r="C26" s="210"/>
      <c r="D26" s="210"/>
      <c r="E26" s="210">
        <v>3.67</v>
      </c>
      <c r="F26" s="213">
        <v>30</v>
      </c>
    </row>
    <row r="27" spans="1:6" ht="12.75" customHeight="1">
      <c r="A27" s="62"/>
      <c r="B27" s="212" t="s">
        <v>815</v>
      </c>
      <c r="C27" s="210"/>
      <c r="D27" s="210"/>
      <c r="E27" s="210">
        <v>4.37</v>
      </c>
      <c r="F27" s="213">
        <v>31</v>
      </c>
    </row>
    <row r="28" spans="1:6" ht="12.75" customHeight="1">
      <c r="A28" s="62"/>
      <c r="B28" s="212" t="s">
        <v>816</v>
      </c>
      <c r="C28" s="210"/>
      <c r="D28" s="210"/>
      <c r="E28" s="210">
        <v>0.39</v>
      </c>
      <c r="F28" s="213">
        <v>38</v>
      </c>
    </row>
    <row r="29" spans="1:6" ht="12.75" customHeight="1">
      <c r="A29" s="62"/>
      <c r="B29" s="212" t="s">
        <v>817</v>
      </c>
      <c r="C29" s="210"/>
      <c r="D29" s="210"/>
      <c r="E29" s="210"/>
      <c r="F29" s="213">
        <v>39</v>
      </c>
    </row>
    <row r="30" spans="1:6" ht="12.75" customHeight="1">
      <c r="A30" s="62"/>
      <c r="B30" s="212" t="s">
        <v>818</v>
      </c>
      <c r="C30" s="210"/>
      <c r="D30" s="210"/>
      <c r="E30" s="210">
        <v>0.83</v>
      </c>
      <c r="F30" s="213">
        <v>40</v>
      </c>
    </row>
    <row r="31" spans="1:6" ht="12.75" customHeight="1">
      <c r="A31" s="62"/>
      <c r="B31" s="212" t="s">
        <v>819</v>
      </c>
      <c r="C31" s="210"/>
      <c r="D31" s="210"/>
      <c r="E31" s="210"/>
      <c r="F31" s="213">
        <v>41</v>
      </c>
    </row>
    <row r="32" spans="1:6" ht="12.75" customHeight="1">
      <c r="A32" s="62"/>
      <c r="B32" s="212" t="s">
        <v>820</v>
      </c>
      <c r="C32" s="210"/>
      <c r="D32" s="210"/>
      <c r="E32" s="210">
        <v>8.61</v>
      </c>
      <c r="F32" s="213">
        <v>42</v>
      </c>
    </row>
    <row r="33" spans="1:6" ht="12.75" customHeight="1">
      <c r="A33" s="62"/>
      <c r="B33" s="214" t="s">
        <v>821</v>
      </c>
      <c r="C33" s="210"/>
      <c r="D33" s="210"/>
      <c r="E33" s="210"/>
      <c r="F33" s="213">
        <v>43</v>
      </c>
    </row>
    <row r="34" spans="1:6" ht="12.75" customHeight="1">
      <c r="A34" s="62"/>
      <c r="B34" s="212" t="s">
        <v>822</v>
      </c>
      <c r="C34" s="210"/>
      <c r="D34" s="210"/>
      <c r="E34" s="210">
        <v>0.05</v>
      </c>
      <c r="F34" s="213">
        <v>44</v>
      </c>
    </row>
    <row r="35" spans="1:6" ht="12.75" customHeight="1">
      <c r="A35" s="62"/>
      <c r="B35" s="212" t="s">
        <v>823</v>
      </c>
      <c r="C35" s="210"/>
      <c r="D35" s="210"/>
      <c r="E35" s="210">
        <v>5.2</v>
      </c>
      <c r="F35" s="213">
        <v>45</v>
      </c>
    </row>
    <row r="36" spans="1:6" ht="12.75" customHeight="1">
      <c r="A36" s="62"/>
      <c r="B36" s="212" t="s">
        <v>824</v>
      </c>
      <c r="C36" s="210"/>
      <c r="D36" s="210"/>
      <c r="E36" s="210"/>
      <c r="F36" s="213">
        <v>46</v>
      </c>
    </row>
    <row r="37" spans="1:6" ht="12.75" customHeight="1">
      <c r="A37" s="62"/>
      <c r="B37" s="212" t="s">
        <v>825</v>
      </c>
      <c r="C37" s="210"/>
      <c r="D37" s="210"/>
      <c r="E37" s="210"/>
      <c r="F37" s="213">
        <v>47</v>
      </c>
    </row>
    <row r="38" spans="1:6" ht="12.75" customHeight="1">
      <c r="A38" s="62"/>
      <c r="B38" s="212" t="s">
        <v>826</v>
      </c>
      <c r="C38" s="210"/>
      <c r="D38" s="210"/>
      <c r="E38" s="210"/>
      <c r="F38" s="213">
        <v>48</v>
      </c>
    </row>
    <row r="39" spans="1:6" ht="12.75" customHeight="1">
      <c r="A39" s="62"/>
      <c r="B39" s="212" t="s">
        <v>827</v>
      </c>
      <c r="C39" s="210"/>
      <c r="D39" s="210"/>
      <c r="E39" s="210"/>
      <c r="F39" s="213">
        <v>49</v>
      </c>
    </row>
    <row r="40" spans="1:6" ht="12.75" customHeight="1">
      <c r="A40" s="62"/>
      <c r="B40" s="212" t="s">
        <v>828</v>
      </c>
      <c r="C40" s="210"/>
      <c r="D40" s="210"/>
      <c r="E40" s="210">
        <v>2.95</v>
      </c>
      <c r="F40" s="213">
        <v>50</v>
      </c>
    </row>
    <row r="41" spans="1:6" ht="12.75" customHeight="1">
      <c r="A41" s="62"/>
      <c r="B41" s="212" t="s">
        <v>829</v>
      </c>
      <c r="C41" s="210"/>
      <c r="D41" s="210"/>
      <c r="E41" s="210">
        <v>5.54</v>
      </c>
      <c r="F41" s="213">
        <v>51</v>
      </c>
    </row>
    <row r="42" spans="1:6" ht="12.75" customHeight="1">
      <c r="A42" s="62"/>
      <c r="B42" s="212" t="s">
        <v>830</v>
      </c>
      <c r="C42" s="210"/>
      <c r="D42" s="210"/>
      <c r="E42" s="210">
        <v>29.89</v>
      </c>
      <c r="F42" s="213">
        <v>52</v>
      </c>
    </row>
    <row r="43" spans="1:6" ht="12.75" customHeight="1">
      <c r="A43" s="62"/>
      <c r="B43" s="212" t="s">
        <v>180</v>
      </c>
      <c r="C43" s="210"/>
      <c r="D43" s="210"/>
      <c r="E43" s="210">
        <v>0.88</v>
      </c>
      <c r="F43" s="213">
        <v>54</v>
      </c>
    </row>
    <row r="44" spans="1:6" ht="12.75" customHeight="1">
      <c r="A44" s="62"/>
      <c r="B44" s="143" t="s">
        <v>831</v>
      </c>
      <c r="C44" s="59"/>
      <c r="D44" s="59"/>
      <c r="E44" s="59"/>
      <c r="F44" s="215"/>
    </row>
    <row r="45" spans="1:6" ht="12.75" customHeight="1">
      <c r="A45" s="62"/>
      <c r="B45" s="143" t="s">
        <v>832</v>
      </c>
      <c r="C45" s="216">
        <f t="shared" ref="C45:D45" si="0">SUM(C6:C44)</f>
        <v>0</v>
      </c>
      <c r="D45" s="216">
        <f t="shared" si="0"/>
        <v>0</v>
      </c>
      <c r="E45" s="354">
        <v>1</v>
      </c>
      <c r="F45" s="84"/>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F190"/>
  <sheetViews>
    <sheetView showGridLines="0" zoomScaleNormal="100" workbookViewId="0">
      <selection activeCell="G1" sqref="G1"/>
    </sheetView>
  </sheetViews>
  <sheetFormatPr defaultColWidth="12.5703125" defaultRowHeight="15" customHeight="1"/>
  <cols>
    <col min="1" max="1" width="88.7109375" style="282" customWidth="1"/>
    <col min="2" max="2" width="0.7109375" style="282" customWidth="1"/>
    <col min="3" max="6" width="8.5703125" style="282" hidden="1" customWidth="1"/>
    <col min="7" max="26" width="8.5703125" style="282" customWidth="1"/>
    <col min="27" max="16384" width="12.5703125" style="282"/>
  </cols>
  <sheetData>
    <row r="1" spans="1:1" ht="12.75" customHeight="1">
      <c r="A1" s="281" t="s">
        <v>833</v>
      </c>
    </row>
    <row r="2" spans="1:1" ht="12.75" customHeight="1">
      <c r="A2" s="283" t="s">
        <v>834</v>
      </c>
    </row>
    <row r="3" spans="1:1" ht="12.75" customHeight="1">
      <c r="A3" s="284"/>
    </row>
    <row r="4" spans="1:1" ht="12.75" customHeight="1">
      <c r="A4" s="283" t="s">
        <v>835</v>
      </c>
    </row>
    <row r="5" spans="1:1" ht="12.75" customHeight="1">
      <c r="A5" s="283"/>
    </row>
    <row r="6" spans="1:1" ht="12.75" customHeight="1">
      <c r="A6" s="285" t="s">
        <v>836</v>
      </c>
    </row>
    <row r="7" spans="1:1" ht="12.75" customHeight="1">
      <c r="A7" s="283"/>
    </row>
    <row r="8" spans="1:1" ht="12.75" customHeight="1">
      <c r="A8" s="286" t="s">
        <v>837</v>
      </c>
    </row>
    <row r="9" spans="1:1" ht="12.75" customHeight="1">
      <c r="A9" s="286" t="s">
        <v>838</v>
      </c>
    </row>
    <row r="10" spans="1:1" ht="12.75" customHeight="1">
      <c r="A10" s="286" t="s">
        <v>839</v>
      </c>
    </row>
    <row r="11" spans="1:1" ht="12.75" customHeight="1">
      <c r="A11" s="286"/>
    </row>
    <row r="12" spans="1:1" ht="12.75" customHeight="1">
      <c r="A12" s="286" t="s">
        <v>840</v>
      </c>
    </row>
    <row r="13" spans="1:1" ht="12.75" customHeight="1">
      <c r="A13" s="286" t="s">
        <v>841</v>
      </c>
    </row>
    <row r="14" spans="1:1" ht="12.75" customHeight="1">
      <c r="A14" s="286" t="s">
        <v>842</v>
      </c>
    </row>
    <row r="15" spans="1:1" ht="12.75" customHeight="1">
      <c r="A15" s="286" t="s">
        <v>843</v>
      </c>
    </row>
    <row r="16" spans="1:1" ht="12.75" customHeight="1">
      <c r="A16" s="286" t="s">
        <v>844</v>
      </c>
    </row>
    <row r="17" spans="1:1" ht="12.75" customHeight="1">
      <c r="A17" s="286" t="s">
        <v>845</v>
      </c>
    </row>
    <row r="18" spans="1:1" ht="12.75" customHeight="1">
      <c r="A18" s="286" t="s">
        <v>846</v>
      </c>
    </row>
    <row r="19" spans="1:1" ht="12.75" customHeight="1">
      <c r="A19" s="286" t="s">
        <v>847</v>
      </c>
    </row>
    <row r="20" spans="1:1" ht="12.75" customHeight="1">
      <c r="A20" s="286" t="s">
        <v>848</v>
      </c>
    </row>
    <row r="21" spans="1:1" ht="12.75" customHeight="1">
      <c r="A21" s="286" t="s">
        <v>849</v>
      </c>
    </row>
    <row r="22" spans="1:1" ht="12.75" customHeight="1">
      <c r="A22" s="286" t="s">
        <v>850</v>
      </c>
    </row>
    <row r="23" spans="1:1" ht="12.75" customHeight="1">
      <c r="A23" s="287" t="s">
        <v>851</v>
      </c>
    </row>
    <row r="24" spans="1:1" ht="12.75" customHeight="1">
      <c r="A24" s="288"/>
    </row>
    <row r="25" spans="1:1" ht="12.75" customHeight="1">
      <c r="A25" s="286" t="s">
        <v>852</v>
      </c>
    </row>
    <row r="26" spans="1:1" ht="12.75" customHeight="1">
      <c r="A26" s="286" t="s">
        <v>853</v>
      </c>
    </row>
    <row r="27" spans="1:1" ht="12.75" customHeight="1">
      <c r="A27" s="286" t="s">
        <v>854</v>
      </c>
    </row>
    <row r="28" spans="1:1" ht="12.75" customHeight="1">
      <c r="A28" s="286" t="s">
        <v>855</v>
      </c>
    </row>
    <row r="29" spans="1:1" ht="12.75" customHeight="1">
      <c r="A29" s="286" t="s">
        <v>856</v>
      </c>
    </row>
    <row r="30" spans="1:1" ht="12.75" customHeight="1">
      <c r="A30" s="286" t="s">
        <v>857</v>
      </c>
    </row>
    <row r="31" spans="1:1" ht="12.75" customHeight="1">
      <c r="A31" s="286" t="s">
        <v>858</v>
      </c>
    </row>
    <row r="32" spans="1:1" ht="12.75" customHeight="1">
      <c r="A32" s="286" t="s">
        <v>859</v>
      </c>
    </row>
    <row r="33" spans="1:1" ht="12.75" customHeight="1">
      <c r="A33" s="286" t="s">
        <v>860</v>
      </c>
    </row>
    <row r="34" spans="1:1" ht="12.75" customHeight="1">
      <c r="A34" s="286" t="s">
        <v>861</v>
      </c>
    </row>
    <row r="35" spans="1:1" ht="12.75" customHeight="1">
      <c r="A35" s="286" t="s">
        <v>862</v>
      </c>
    </row>
    <row r="36" spans="1:1" ht="12.75" customHeight="1">
      <c r="A36" s="286" t="s">
        <v>863</v>
      </c>
    </row>
    <row r="37" spans="1:1" ht="12.75" customHeight="1">
      <c r="A37" s="286" t="s">
        <v>1078</v>
      </c>
    </row>
    <row r="38" spans="1:1" ht="12.75" customHeight="1">
      <c r="A38" s="286" t="s">
        <v>864</v>
      </c>
    </row>
    <row r="39" spans="1:1" ht="12.75" customHeight="1">
      <c r="A39" s="286" t="s">
        <v>865</v>
      </c>
    </row>
    <row r="40" spans="1:1" ht="12.75" customHeight="1">
      <c r="A40" s="286" t="s">
        <v>866</v>
      </c>
    </row>
    <row r="41" spans="1:1" ht="12.75" customHeight="1">
      <c r="A41" s="286" t="s">
        <v>867</v>
      </c>
    </row>
    <row r="42" spans="1:1" ht="12.75" customHeight="1">
      <c r="A42" s="286" t="s">
        <v>868</v>
      </c>
    </row>
    <row r="43" spans="1:1" ht="12.75" customHeight="1">
      <c r="A43" s="286" t="s">
        <v>869</v>
      </c>
    </row>
    <row r="44" spans="1:1" ht="12.75" customHeight="1">
      <c r="A44" s="286" t="s">
        <v>870</v>
      </c>
    </row>
    <row r="45" spans="1:1" ht="12.75" customHeight="1">
      <c r="A45" s="286" t="s">
        <v>871</v>
      </c>
    </row>
    <row r="46" spans="1:1" ht="12.75" customHeight="1">
      <c r="A46" s="286" t="s">
        <v>1077</v>
      </c>
    </row>
    <row r="47" spans="1:1" ht="12.75" customHeight="1">
      <c r="A47" s="286" t="s">
        <v>872</v>
      </c>
    </row>
    <row r="48" spans="1:1" ht="12.75" customHeight="1">
      <c r="A48" s="286" t="s">
        <v>873</v>
      </c>
    </row>
    <row r="49" spans="1:1" ht="12.75" customHeight="1">
      <c r="A49" s="286" t="s">
        <v>874</v>
      </c>
    </row>
    <row r="50" spans="1:1" ht="12.75" customHeight="1">
      <c r="A50" s="287" t="s">
        <v>875</v>
      </c>
    </row>
    <row r="51" spans="1:1" ht="12.75" customHeight="1">
      <c r="A51" s="287" t="s">
        <v>876</v>
      </c>
    </row>
    <row r="52" spans="1:1" ht="12.75" customHeight="1">
      <c r="A52" s="287" t="s">
        <v>877</v>
      </c>
    </row>
    <row r="53" spans="1:1" ht="12.75" customHeight="1">
      <c r="A53" s="286" t="s">
        <v>878</v>
      </c>
    </row>
    <row r="54" spans="1:1" ht="12.75" customHeight="1">
      <c r="A54" s="286" t="s">
        <v>1142</v>
      </c>
    </row>
    <row r="55" spans="1:1" ht="12.75" customHeight="1">
      <c r="A55" s="286" t="s">
        <v>879</v>
      </c>
    </row>
    <row r="56" spans="1:1" ht="12.75" customHeight="1">
      <c r="A56" s="286" t="s">
        <v>880</v>
      </c>
    </row>
    <row r="57" spans="1:1" ht="12.75" customHeight="1">
      <c r="A57" s="286" t="s">
        <v>881</v>
      </c>
    </row>
    <row r="58" spans="1:1" ht="12.75" customHeight="1">
      <c r="A58" s="286" t="s">
        <v>882</v>
      </c>
    </row>
    <row r="59" spans="1:1" ht="12.75" customHeight="1">
      <c r="A59" s="286" t="s">
        <v>883</v>
      </c>
    </row>
    <row r="60" spans="1:1" ht="12.75" customHeight="1">
      <c r="A60" s="286" t="s">
        <v>884</v>
      </c>
    </row>
    <row r="61" spans="1:1" ht="12.75" customHeight="1">
      <c r="A61" s="286" t="s">
        <v>885</v>
      </c>
    </row>
    <row r="62" spans="1:1" ht="12.75" customHeight="1">
      <c r="A62" s="286" t="s">
        <v>886</v>
      </c>
    </row>
    <row r="63" spans="1:1" ht="12.75" customHeight="1">
      <c r="A63" s="286" t="s">
        <v>1009</v>
      </c>
    </row>
    <row r="64" spans="1:1" ht="12.75" customHeight="1">
      <c r="A64" s="286" t="s">
        <v>887</v>
      </c>
    </row>
    <row r="65" spans="1:1" ht="12.75" customHeight="1">
      <c r="A65" s="286" t="s">
        <v>1079</v>
      </c>
    </row>
    <row r="66" spans="1:1" ht="12.75" customHeight="1">
      <c r="A66" s="286" t="s">
        <v>888</v>
      </c>
    </row>
    <row r="67" spans="1:1" ht="12.75" customHeight="1">
      <c r="A67" s="286" t="s">
        <v>889</v>
      </c>
    </row>
    <row r="68" spans="1:1" ht="12.75" customHeight="1">
      <c r="A68" s="286" t="s">
        <v>890</v>
      </c>
    </row>
    <row r="69" spans="1:1" ht="12.75" customHeight="1">
      <c r="A69" s="286" t="s">
        <v>891</v>
      </c>
    </row>
    <row r="70" spans="1:1" ht="12.75" customHeight="1">
      <c r="A70" s="286" t="s">
        <v>892</v>
      </c>
    </row>
    <row r="71" spans="1:1" ht="12.75" customHeight="1">
      <c r="A71" s="286" t="s">
        <v>893</v>
      </c>
    </row>
    <row r="72" spans="1:1" ht="12.75" customHeight="1">
      <c r="A72" s="286" t="s">
        <v>894</v>
      </c>
    </row>
    <row r="73" spans="1:1" ht="12.75" customHeight="1">
      <c r="A73" s="286" t="s">
        <v>895</v>
      </c>
    </row>
    <row r="74" spans="1:1" ht="12.75" customHeight="1">
      <c r="A74" s="286" t="s">
        <v>896</v>
      </c>
    </row>
    <row r="75" spans="1:1" ht="12.75" customHeight="1">
      <c r="A75" s="286" t="s">
        <v>897</v>
      </c>
    </row>
    <row r="76" spans="1:1" ht="12.75" customHeight="1">
      <c r="A76" s="286" t="s">
        <v>1011</v>
      </c>
    </row>
    <row r="77" spans="1:1" ht="12.75" customHeight="1">
      <c r="A77" s="286" t="s">
        <v>898</v>
      </c>
    </row>
    <row r="78" spans="1:1" ht="12.75" customHeight="1">
      <c r="A78" s="286" t="s">
        <v>899</v>
      </c>
    </row>
    <row r="79" spans="1:1" ht="12.75" customHeight="1">
      <c r="A79" s="286" t="s">
        <v>900</v>
      </c>
    </row>
    <row r="81" spans="1:1" ht="12.75" customHeight="1">
      <c r="A81" s="286" t="s">
        <v>901</v>
      </c>
    </row>
    <row r="82" spans="1:1" ht="12.75" customHeight="1">
      <c r="A82" s="286" t="s">
        <v>902</v>
      </c>
    </row>
    <row r="83" spans="1:1" ht="12.75" customHeight="1">
      <c r="A83" s="286" t="s">
        <v>903</v>
      </c>
    </row>
    <row r="84" spans="1:1" ht="12.75" customHeight="1">
      <c r="A84" s="287" t="s">
        <v>904</v>
      </c>
    </row>
    <row r="85" spans="1:1" ht="12.75" customHeight="1">
      <c r="A85" s="286" t="s">
        <v>905</v>
      </c>
    </row>
    <row r="86" spans="1:1" ht="12.75" customHeight="1">
      <c r="A86" s="286" t="s">
        <v>906</v>
      </c>
    </row>
    <row r="87" spans="1:1" ht="12.75" customHeight="1">
      <c r="A87" s="284"/>
    </row>
    <row r="88" spans="1:1" ht="12.75" customHeight="1">
      <c r="A88" s="287" t="s">
        <v>907</v>
      </c>
    </row>
    <row r="89" spans="1:1" ht="12.75" customHeight="1">
      <c r="A89" s="288"/>
    </row>
    <row r="90" spans="1:1" ht="12.75" customHeight="1">
      <c r="A90" s="289" t="s">
        <v>908</v>
      </c>
    </row>
    <row r="91" spans="1:1" ht="12.75" customHeight="1">
      <c r="A91" s="286" t="s">
        <v>1010</v>
      </c>
    </row>
    <row r="92" spans="1:1" ht="12.75" customHeight="1">
      <c r="A92" s="286" t="s">
        <v>1012</v>
      </c>
    </row>
    <row r="93" spans="1:1" ht="12.75" customHeight="1">
      <c r="A93" s="286" t="s">
        <v>909</v>
      </c>
    </row>
    <row r="94" spans="1:1" ht="12.75" customHeight="1">
      <c r="A94" s="286" t="s">
        <v>910</v>
      </c>
    </row>
    <row r="95" spans="1:1" ht="12.75" customHeight="1">
      <c r="A95" s="286" t="s">
        <v>911</v>
      </c>
    </row>
    <row r="96" spans="1:1" ht="12.75" customHeight="1">
      <c r="A96" s="286" t="s">
        <v>912</v>
      </c>
    </row>
    <row r="97" spans="1:1" ht="12.75" customHeight="1">
      <c r="A97" s="286" t="s">
        <v>1158</v>
      </c>
    </row>
    <row r="98" spans="1:1" ht="12.75" customHeight="1">
      <c r="A98" s="286" t="s">
        <v>913</v>
      </c>
    </row>
    <row r="99" spans="1:1" ht="12.75" customHeight="1">
      <c r="A99" s="286" t="s">
        <v>914</v>
      </c>
    </row>
    <row r="100" spans="1:1" ht="12.75" customHeight="1">
      <c r="A100" s="286" t="s">
        <v>915</v>
      </c>
    </row>
    <row r="101" spans="1:1" ht="12.75" customHeight="1">
      <c r="A101" s="286" t="s">
        <v>916</v>
      </c>
    </row>
    <row r="102" spans="1:1" ht="12.75" customHeight="1">
      <c r="A102" s="286" t="s">
        <v>917</v>
      </c>
    </row>
    <row r="103" spans="1:1" ht="12.75" customHeight="1">
      <c r="A103" s="286" t="s">
        <v>918</v>
      </c>
    </row>
    <row r="104" spans="1:1" ht="12.75" customHeight="1">
      <c r="A104" s="284"/>
    </row>
    <row r="105" spans="1:1" ht="12.75" customHeight="1">
      <c r="A105" s="290" t="s">
        <v>919</v>
      </c>
    </row>
    <row r="106" spans="1:1" ht="12.75" customHeight="1">
      <c r="A106" s="284"/>
    </row>
    <row r="107" spans="1:1" ht="12.75" customHeight="1">
      <c r="A107" s="290" t="s">
        <v>920</v>
      </c>
    </row>
    <row r="108" spans="1:1" ht="12.75" customHeight="1">
      <c r="A108" s="291"/>
    </row>
    <row r="109" spans="1:1" ht="12.75" customHeight="1">
      <c r="A109" s="290" t="s">
        <v>921</v>
      </c>
    </row>
    <row r="110" spans="1:1" ht="12.75" customHeight="1">
      <c r="A110" s="286"/>
    </row>
    <row r="111" spans="1:1" ht="12.75" customHeight="1">
      <c r="A111" s="286" t="s">
        <v>922</v>
      </c>
    </row>
    <row r="112" spans="1:1" ht="12.75" customHeight="1">
      <c r="A112" s="286" t="s">
        <v>923</v>
      </c>
    </row>
    <row r="113" spans="1:1" ht="12.75" customHeight="1">
      <c r="A113" s="286" t="s">
        <v>924</v>
      </c>
    </row>
    <row r="114" spans="1:1" ht="12.75" customHeight="1">
      <c r="A114" s="286" t="s">
        <v>925</v>
      </c>
    </row>
    <row r="115" spans="1:1" ht="12.75" customHeight="1">
      <c r="A115" s="286" t="s">
        <v>926</v>
      </c>
    </row>
    <row r="116" spans="1:1" ht="12.75" customHeight="1">
      <c r="A116" s="286" t="s">
        <v>927</v>
      </c>
    </row>
    <row r="117" spans="1:1" ht="12.75" customHeight="1">
      <c r="A117" s="286" t="s">
        <v>928</v>
      </c>
    </row>
    <row r="118" spans="1:1" ht="12.75" customHeight="1">
      <c r="A118" s="286" t="s">
        <v>929</v>
      </c>
    </row>
    <row r="119" spans="1:1" ht="12.75" customHeight="1">
      <c r="A119" s="286" t="s">
        <v>930</v>
      </c>
    </row>
    <row r="120" spans="1:1" ht="12.75" customHeight="1">
      <c r="A120" s="286" t="s">
        <v>931</v>
      </c>
    </row>
    <row r="121" spans="1:1" ht="12.75" customHeight="1">
      <c r="A121" s="286" t="s">
        <v>932</v>
      </c>
    </row>
    <row r="122" spans="1:1" ht="12.75" customHeight="1">
      <c r="A122" s="286" t="s">
        <v>933</v>
      </c>
    </row>
    <row r="123" spans="1:1" ht="12.75" customHeight="1">
      <c r="A123" s="286" t="s">
        <v>934</v>
      </c>
    </row>
    <row r="124" spans="1:1" ht="12.75" customHeight="1">
      <c r="A124" s="286" t="s">
        <v>935</v>
      </c>
    </row>
    <row r="125" spans="1:1" ht="12.75" customHeight="1">
      <c r="A125" s="286" t="s">
        <v>936</v>
      </c>
    </row>
    <row r="126" spans="1:1" ht="12.75" customHeight="1">
      <c r="A126" s="286" t="s">
        <v>937</v>
      </c>
    </row>
    <row r="127" spans="1:1" ht="12.75" customHeight="1">
      <c r="A127" s="286" t="s">
        <v>938</v>
      </c>
    </row>
    <row r="128" spans="1:1" ht="12.75" customHeight="1">
      <c r="A128" s="286" t="s">
        <v>939</v>
      </c>
    </row>
    <row r="129" spans="1:1" ht="12.75" customHeight="1">
      <c r="A129" s="286" t="s">
        <v>940</v>
      </c>
    </row>
    <row r="130" spans="1:1" ht="12.75" customHeight="1">
      <c r="A130" s="286" t="s">
        <v>941</v>
      </c>
    </row>
    <row r="131" spans="1:1" ht="12.75" customHeight="1">
      <c r="A131" s="286"/>
    </row>
    <row r="132" spans="1:1" ht="12.75" customHeight="1">
      <c r="A132" s="286" t="s">
        <v>942</v>
      </c>
    </row>
    <row r="133" spans="1:1" ht="12.75" customHeight="1">
      <c r="A133" s="286" t="s">
        <v>943</v>
      </c>
    </row>
    <row r="134" spans="1:1" ht="12.75" customHeight="1">
      <c r="A134" s="286" t="s">
        <v>944</v>
      </c>
    </row>
    <row r="135" spans="1:1" ht="12.75" customHeight="1">
      <c r="A135" s="286" t="s">
        <v>945</v>
      </c>
    </row>
    <row r="136" spans="1:1" ht="12.75" customHeight="1">
      <c r="A136" s="286"/>
    </row>
    <row r="137" spans="1:1" ht="12.75" customHeight="1">
      <c r="A137" s="286" t="s">
        <v>946</v>
      </c>
    </row>
    <row r="138" spans="1:1" ht="12.75" customHeight="1">
      <c r="A138" s="284"/>
    </row>
    <row r="139" spans="1:1" ht="12.75" customHeight="1">
      <c r="A139" s="286" t="s">
        <v>947</v>
      </c>
    </row>
    <row r="140" spans="1:1" ht="12.75" customHeight="1">
      <c r="A140" s="286" t="s">
        <v>948</v>
      </c>
    </row>
    <row r="141" spans="1:1" ht="12.75" customHeight="1">
      <c r="A141" s="286" t="s">
        <v>1152</v>
      </c>
    </row>
    <row r="142" spans="1:1" ht="12.75" customHeight="1">
      <c r="A142" s="286" t="s">
        <v>949</v>
      </c>
    </row>
    <row r="143" spans="1:1" ht="12.75" customHeight="1">
      <c r="A143" s="286" t="s">
        <v>950</v>
      </c>
    </row>
    <row r="144" spans="1:1" ht="12.75" customHeight="1">
      <c r="A144" s="286" t="s">
        <v>951</v>
      </c>
    </row>
    <row r="145" spans="1:1" ht="12.75" customHeight="1">
      <c r="A145" s="286" t="s">
        <v>952</v>
      </c>
    </row>
    <row r="146" spans="1:1" ht="12.75" customHeight="1">
      <c r="A146" s="286" t="s">
        <v>953</v>
      </c>
    </row>
    <row r="147" spans="1:1" ht="12.75" customHeight="1">
      <c r="A147" s="286" t="s">
        <v>954</v>
      </c>
    </row>
    <row r="148" spans="1:1" ht="12.4" customHeight="1">
      <c r="A148" s="286" t="s">
        <v>955</v>
      </c>
    </row>
    <row r="149" spans="1:1" ht="12.4" customHeight="1">
      <c r="A149" s="286" t="s">
        <v>1143</v>
      </c>
    </row>
    <row r="150" spans="1:1" ht="12.75" customHeight="1">
      <c r="A150" s="286" t="s">
        <v>956</v>
      </c>
    </row>
    <row r="151" spans="1:1" ht="12.75" customHeight="1">
      <c r="A151" s="286" t="s">
        <v>957</v>
      </c>
    </row>
    <row r="152" spans="1:1" ht="12.75" customHeight="1">
      <c r="A152" s="292"/>
    </row>
    <row r="153" spans="1:1" ht="12.75" customHeight="1">
      <c r="A153" s="292"/>
    </row>
    <row r="154" spans="1:1" ht="12.75" customHeight="1">
      <c r="A154" s="293" t="s">
        <v>958</v>
      </c>
    </row>
    <row r="155" spans="1:1" ht="12.75" customHeight="1">
      <c r="A155" s="292"/>
    </row>
    <row r="156" spans="1:1" ht="12.75" customHeight="1">
      <c r="A156" s="286" t="s">
        <v>959</v>
      </c>
    </row>
    <row r="157" spans="1:1" ht="12.75" customHeight="1">
      <c r="A157" s="286"/>
    </row>
    <row r="158" spans="1:1" ht="12.75" customHeight="1">
      <c r="A158" s="286" t="s">
        <v>960</v>
      </c>
    </row>
    <row r="159" spans="1:1" ht="12.75" customHeight="1">
      <c r="A159" s="284"/>
    </row>
    <row r="160" spans="1:1" ht="12.75" customHeight="1">
      <c r="A160" s="286" t="s">
        <v>961</v>
      </c>
    </row>
    <row r="162" spans="1:1" ht="12.75" customHeight="1">
      <c r="A162" s="286" t="s">
        <v>962</v>
      </c>
    </row>
    <row r="163" spans="1:1" ht="12.75" customHeight="1">
      <c r="A163" s="284"/>
    </row>
    <row r="164" spans="1:1" ht="12.75" customHeight="1">
      <c r="A164" s="286" t="s">
        <v>963</v>
      </c>
    </row>
    <row r="165" spans="1:1" ht="12.75" customHeight="1">
      <c r="A165" s="284"/>
    </row>
    <row r="166" spans="1:1" ht="12.75" customHeight="1">
      <c r="A166" s="286" t="s">
        <v>964</v>
      </c>
    </row>
    <row r="167" spans="1:1" ht="12.75" customHeight="1">
      <c r="A167" s="284"/>
    </row>
    <row r="168" spans="1:1" ht="12.75" customHeight="1">
      <c r="A168" s="286" t="s">
        <v>965</v>
      </c>
    </row>
    <row r="169" spans="1:1" ht="12.75" customHeight="1">
      <c r="A169" s="284"/>
    </row>
    <row r="170" spans="1:1" ht="12.75" customHeight="1">
      <c r="A170" s="286" t="s">
        <v>966</v>
      </c>
    </row>
    <row r="171" spans="1:1" ht="12.75" customHeight="1">
      <c r="A171" s="284"/>
    </row>
    <row r="172" spans="1:1" ht="12.75" customHeight="1">
      <c r="A172" s="286" t="s">
        <v>967</v>
      </c>
    </row>
    <row r="173" spans="1:1" ht="12.75" customHeight="1">
      <c r="A173" s="284"/>
    </row>
    <row r="174" spans="1:1" ht="12.75" customHeight="1">
      <c r="A174" s="286" t="s">
        <v>581</v>
      </c>
    </row>
    <row r="177" spans="1:1" ht="12.75" customHeight="1">
      <c r="A177" s="284" t="s">
        <v>968</v>
      </c>
    </row>
    <row r="178" spans="1:1" ht="12.75" customHeight="1">
      <c r="A178" s="284" t="s">
        <v>969</v>
      </c>
    </row>
    <row r="179" spans="1:1" ht="12.75" customHeight="1">
      <c r="A179" s="284" t="s">
        <v>970</v>
      </c>
    </row>
    <row r="180" spans="1:1" ht="12.75" customHeight="1">
      <c r="A180" s="284" t="s">
        <v>971</v>
      </c>
    </row>
    <row r="181" spans="1:1" ht="12.75" customHeight="1">
      <c r="A181" s="284" t="s">
        <v>972</v>
      </c>
    </row>
    <row r="182" spans="1:1" ht="12.75" customHeight="1">
      <c r="A182" s="284" t="s">
        <v>973</v>
      </c>
    </row>
    <row r="183" spans="1:1" ht="12.75" customHeight="1">
      <c r="A183" s="284" t="s">
        <v>974</v>
      </c>
    </row>
    <row r="184" spans="1:1" ht="12.75" customHeight="1">
      <c r="A184" s="284" t="s">
        <v>975</v>
      </c>
    </row>
    <row r="185" spans="1:1" ht="12.75" customHeight="1">
      <c r="A185" s="284" t="s">
        <v>976</v>
      </c>
    </row>
    <row r="186" spans="1:1" ht="12.75" customHeight="1"/>
    <row r="187" spans="1:1" ht="12.75" customHeight="1">
      <c r="A187" s="284"/>
    </row>
    <row r="188" spans="1:1" ht="12.75" customHeight="1">
      <c r="A188" s="286" t="s">
        <v>977</v>
      </c>
    </row>
    <row r="189" spans="1:1" ht="12.75" customHeight="1">
      <c r="A189" s="284"/>
    </row>
    <row r="190" spans="1:1" ht="12.75" customHeight="1">
      <c r="A190" s="286" t="s">
        <v>978</v>
      </c>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32"/>
  <sheetViews>
    <sheetView showGridLines="0" zoomScaleNormal="100" workbookViewId="0">
      <selection activeCell="A2" sqref="A2"/>
    </sheetView>
  </sheetViews>
  <sheetFormatPr defaultColWidth="12.7109375" defaultRowHeight="15" customHeight="1"/>
  <cols>
    <col min="1" max="1" width="4.42578125" customWidth="1"/>
    <col min="2" max="2" width="36" customWidth="1"/>
    <col min="3" max="3" width="14.28515625" customWidth="1"/>
    <col min="4" max="4" width="14.7109375" customWidth="1"/>
    <col min="5" max="5" width="16.85546875" customWidth="1"/>
    <col min="6" max="6" width="16.28515625" customWidth="1"/>
    <col min="7" max="8" width="15.42578125" customWidth="1"/>
    <col min="9" max="9" width="0.7109375" customWidth="1"/>
    <col min="10" max="28" width="8.7109375" customWidth="1"/>
  </cols>
  <sheetData>
    <row r="1" spans="1:8" ht="19.5" customHeight="1">
      <c r="A1" s="400" t="s">
        <v>51</v>
      </c>
      <c r="B1" s="401"/>
      <c r="C1" s="401"/>
      <c r="D1" s="401"/>
      <c r="E1" s="401"/>
      <c r="F1" s="401"/>
      <c r="G1" s="401"/>
      <c r="H1" s="402"/>
    </row>
    <row r="2" spans="1:8" ht="12.75" customHeight="1">
      <c r="A2" s="2"/>
    </row>
    <row r="3" spans="1:8" ht="14.25" customHeight="1">
      <c r="A3" s="4" t="s">
        <v>52</v>
      </c>
      <c r="B3" s="403" t="s">
        <v>53</v>
      </c>
      <c r="C3" s="399"/>
      <c r="D3" s="399"/>
      <c r="E3" s="399"/>
      <c r="F3" s="399"/>
      <c r="G3" s="399"/>
      <c r="H3" s="399"/>
    </row>
    <row r="4" spans="1:8" ht="26.25" customHeight="1">
      <c r="A4" s="4"/>
      <c r="B4" s="398" t="s">
        <v>1113</v>
      </c>
      <c r="C4" s="399"/>
      <c r="D4" s="399"/>
      <c r="E4" s="399"/>
      <c r="F4" s="399"/>
      <c r="G4" s="399"/>
      <c r="H4" s="399"/>
    </row>
    <row r="5" spans="1:8" ht="13.5" customHeight="1">
      <c r="A5" s="4"/>
      <c r="B5" s="404" t="s">
        <v>54</v>
      </c>
      <c r="C5" s="399"/>
      <c r="D5" s="399"/>
      <c r="E5" s="399"/>
      <c r="F5" s="399"/>
      <c r="G5" s="399"/>
      <c r="H5" s="399"/>
    </row>
    <row r="6" spans="1:8" ht="12.75">
      <c r="A6" s="4"/>
      <c r="B6" s="404" t="s">
        <v>1151</v>
      </c>
      <c r="C6" s="399"/>
      <c r="D6" s="399"/>
      <c r="E6" s="399"/>
      <c r="F6" s="399"/>
      <c r="G6" s="399"/>
      <c r="H6" s="399"/>
    </row>
    <row r="7" spans="1:8" ht="14.25" customHeight="1">
      <c r="A7" s="4"/>
      <c r="B7" s="404" t="s">
        <v>55</v>
      </c>
      <c r="C7" s="399"/>
      <c r="D7" s="399"/>
      <c r="E7" s="399"/>
      <c r="F7" s="399"/>
      <c r="G7" s="399"/>
      <c r="H7" s="399"/>
    </row>
    <row r="8" spans="1:8" ht="12.75">
      <c r="A8" s="4"/>
      <c r="B8" s="404" t="s">
        <v>56</v>
      </c>
      <c r="C8" s="399"/>
      <c r="D8" s="399"/>
      <c r="E8" s="399"/>
      <c r="F8" s="399"/>
      <c r="G8" s="399"/>
      <c r="H8" s="399"/>
    </row>
    <row r="9" spans="1:8" ht="43.9" customHeight="1">
      <c r="A9" s="4"/>
      <c r="B9" s="425" t="s">
        <v>1159</v>
      </c>
      <c r="C9" s="426"/>
      <c r="D9" s="426"/>
      <c r="E9" s="426"/>
      <c r="F9" s="426"/>
      <c r="G9" s="426"/>
    </row>
    <row r="10" spans="1:8" ht="12.75" customHeight="1">
      <c r="A10" s="4"/>
      <c r="B10" s="227" t="s">
        <v>1023</v>
      </c>
      <c r="C10" s="228" t="s">
        <v>57</v>
      </c>
      <c r="D10" s="229" t="s">
        <v>58</v>
      </c>
      <c r="E10" s="230" t="s">
        <v>59</v>
      </c>
      <c r="F10" s="230" t="s">
        <v>1104</v>
      </c>
    </row>
    <row r="11" spans="1:8" ht="25.15" customHeight="1">
      <c r="A11" s="4"/>
      <c r="B11" s="22" t="s">
        <v>1111</v>
      </c>
      <c r="C11" s="305">
        <v>2525</v>
      </c>
      <c r="D11" s="24">
        <v>3253</v>
      </c>
      <c r="E11" s="27">
        <f t="shared" ref="E11:F11" si="0">SUM(E8:E10)</f>
        <v>0</v>
      </c>
      <c r="F11" s="27">
        <f t="shared" si="0"/>
        <v>0</v>
      </c>
    </row>
    <row r="12" spans="1:8" ht="12.75" customHeight="1">
      <c r="A12" s="4"/>
      <c r="B12" s="25" t="s">
        <v>61</v>
      </c>
      <c r="C12" s="24">
        <v>556</v>
      </c>
      <c r="D12" s="24">
        <v>549</v>
      </c>
      <c r="E12" s="27">
        <f t="shared" ref="E12:F12" si="1">SUM(E9:E11)</f>
        <v>0</v>
      </c>
      <c r="F12" s="27">
        <f t="shared" si="1"/>
        <v>0</v>
      </c>
    </row>
    <row r="13" spans="1:8" ht="12.75" customHeight="1">
      <c r="A13" s="4"/>
      <c r="B13" s="25" t="s">
        <v>62</v>
      </c>
      <c r="C13" s="24">
        <v>10525</v>
      </c>
      <c r="D13" s="24">
        <v>12059</v>
      </c>
      <c r="E13" s="27">
        <f t="shared" ref="E13:F13" si="2">SUM(E10:E12)</f>
        <v>0</v>
      </c>
      <c r="F13" s="27">
        <f t="shared" si="2"/>
        <v>0</v>
      </c>
    </row>
    <row r="14" spans="1:8" ht="12.75" customHeight="1">
      <c r="A14" s="4"/>
      <c r="B14" s="26" t="s">
        <v>63</v>
      </c>
      <c r="C14" s="27">
        <f t="shared" ref="C14:E14" si="3">SUM(C11:C13)</f>
        <v>13606</v>
      </c>
      <c r="D14" s="27">
        <f t="shared" si="3"/>
        <v>15861</v>
      </c>
      <c r="E14" s="27">
        <f t="shared" si="3"/>
        <v>0</v>
      </c>
      <c r="F14" s="27">
        <f t="shared" ref="F14" si="4">SUM(F11:F13)</f>
        <v>0</v>
      </c>
    </row>
    <row r="15" spans="1:8" ht="12.75" customHeight="1">
      <c r="A15" s="4"/>
      <c r="B15" s="22" t="s">
        <v>64</v>
      </c>
      <c r="C15" s="24">
        <v>100</v>
      </c>
      <c r="D15" s="24">
        <v>113</v>
      </c>
      <c r="E15" s="27">
        <f t="shared" ref="E15:F15" si="5">SUM(E12:E14)</f>
        <v>0</v>
      </c>
      <c r="F15" s="27">
        <f t="shared" si="5"/>
        <v>0</v>
      </c>
    </row>
    <row r="16" spans="1:8" ht="12.75" customHeight="1">
      <c r="A16" s="4"/>
      <c r="B16" s="26" t="s">
        <v>1026</v>
      </c>
      <c r="C16" s="27">
        <f t="shared" ref="C16:D16" si="6">SUM(C14:C15)</f>
        <v>13706</v>
      </c>
      <c r="D16" s="27">
        <f t="shared" si="6"/>
        <v>15974</v>
      </c>
      <c r="E16" s="27">
        <f t="shared" ref="E16:F16" si="7">SUM(E13:E15)</f>
        <v>0</v>
      </c>
      <c r="F16" s="27">
        <f t="shared" si="7"/>
        <v>0</v>
      </c>
    </row>
    <row r="18" spans="2:6" ht="12.75" customHeight="1">
      <c r="B18" s="231" t="s">
        <v>1024</v>
      </c>
      <c r="C18" s="228" t="s">
        <v>57</v>
      </c>
      <c r="D18" s="229" t="s">
        <v>58</v>
      </c>
      <c r="E18" s="230" t="s">
        <v>59</v>
      </c>
      <c r="F18" s="230" t="s">
        <v>1104</v>
      </c>
    </row>
    <row r="19" spans="2:6" ht="26.65" customHeight="1">
      <c r="B19" s="225" t="s">
        <v>1111</v>
      </c>
      <c r="C19" s="23">
        <v>222</v>
      </c>
      <c r="D19" s="24">
        <v>218</v>
      </c>
      <c r="E19" s="27">
        <f t="shared" ref="E19:F24" si="8">SUM(E16:E18)</f>
        <v>0</v>
      </c>
      <c r="F19" s="27">
        <f t="shared" si="8"/>
        <v>0</v>
      </c>
    </row>
    <row r="20" spans="2:6" ht="12.75" customHeight="1">
      <c r="B20" s="25" t="s">
        <v>61</v>
      </c>
      <c r="C20" s="24">
        <v>514</v>
      </c>
      <c r="D20" s="24">
        <v>254</v>
      </c>
      <c r="E20" s="27">
        <f t="shared" si="8"/>
        <v>0</v>
      </c>
      <c r="F20" s="27">
        <f t="shared" si="8"/>
        <v>0</v>
      </c>
    </row>
    <row r="21" spans="2:6" ht="12.75" customHeight="1">
      <c r="B21" s="25" t="s">
        <v>62</v>
      </c>
      <c r="C21" s="24">
        <v>4261</v>
      </c>
      <c r="D21" s="24">
        <v>3737</v>
      </c>
      <c r="E21" s="27">
        <f t="shared" si="8"/>
        <v>0</v>
      </c>
      <c r="F21" s="27">
        <f t="shared" si="8"/>
        <v>0</v>
      </c>
    </row>
    <row r="22" spans="2:6" ht="12.75" customHeight="1">
      <c r="B22" s="26" t="s">
        <v>63</v>
      </c>
      <c r="C22" s="27">
        <f t="shared" ref="C22:D22" si="9">SUM(C19:C21)</f>
        <v>4997</v>
      </c>
      <c r="D22" s="27">
        <f t="shared" si="9"/>
        <v>4209</v>
      </c>
      <c r="E22" s="27">
        <f t="shared" si="8"/>
        <v>0</v>
      </c>
      <c r="F22" s="27">
        <f t="shared" ref="F22" si="10">SUM(F19:F21)</f>
        <v>0</v>
      </c>
    </row>
    <row r="23" spans="2:6" ht="12.75" customHeight="1">
      <c r="B23" s="22" t="s">
        <v>64</v>
      </c>
      <c r="C23" s="24">
        <v>158</v>
      </c>
      <c r="D23" s="24">
        <v>213</v>
      </c>
      <c r="E23" s="27">
        <f t="shared" si="8"/>
        <v>0</v>
      </c>
      <c r="F23" s="27">
        <f t="shared" si="8"/>
        <v>0</v>
      </c>
    </row>
    <row r="24" spans="2:6" ht="12.75" customHeight="1">
      <c r="B24" s="26" t="s">
        <v>1027</v>
      </c>
      <c r="C24" s="27">
        <f t="shared" ref="C24:D24" si="11">SUM(C22:C23)</f>
        <v>5155</v>
      </c>
      <c r="D24" s="27">
        <f t="shared" si="11"/>
        <v>4422</v>
      </c>
      <c r="E24" s="27">
        <f t="shared" si="8"/>
        <v>0</v>
      </c>
      <c r="F24" s="27">
        <f t="shared" si="8"/>
        <v>0</v>
      </c>
    </row>
    <row r="25" spans="2:6" ht="12.75" customHeight="1"/>
    <row r="26" spans="2:6" ht="12.75" customHeight="1">
      <c r="B26" s="231" t="s">
        <v>1033</v>
      </c>
      <c r="C26" s="228" t="s">
        <v>57</v>
      </c>
      <c r="D26" s="229" t="s">
        <v>58</v>
      </c>
      <c r="E26" s="230" t="s">
        <v>59</v>
      </c>
      <c r="F26" s="230" t="s">
        <v>1104</v>
      </c>
    </row>
    <row r="27" spans="2:6" ht="12.75" customHeight="1">
      <c r="B27" s="26" t="s">
        <v>1030</v>
      </c>
      <c r="C27" s="306">
        <f>(C16+C24)</f>
        <v>18861</v>
      </c>
      <c r="D27" s="24">
        <f>(D16 + D24)</f>
        <v>20396</v>
      </c>
      <c r="E27" s="27">
        <f t="shared" ref="E27:F27" si="12">SUM(E24:E26)</f>
        <v>0</v>
      </c>
      <c r="F27" s="27">
        <f t="shared" si="12"/>
        <v>0</v>
      </c>
    </row>
    <row r="28" spans="2:6" ht="12.75"/>
    <row r="29" spans="2:6" ht="12.75" customHeight="1">
      <c r="B29" s="226" t="s">
        <v>1025</v>
      </c>
      <c r="C29" s="28"/>
      <c r="D29" s="28"/>
      <c r="E29" s="28"/>
      <c r="F29" s="28"/>
    </row>
    <row r="30" spans="2:6" ht="12.75" customHeight="1">
      <c r="B30" s="25" t="s">
        <v>65</v>
      </c>
      <c r="C30" s="307">
        <v>942</v>
      </c>
      <c r="D30" s="307">
        <v>1143</v>
      </c>
      <c r="E30" s="30">
        <f t="shared" ref="E30:F30" si="13">SUM(E27:E29)</f>
        <v>0</v>
      </c>
      <c r="F30" s="30">
        <f t="shared" si="13"/>
        <v>0</v>
      </c>
    </row>
    <row r="31" spans="2:6" ht="12.75" customHeight="1">
      <c r="B31" s="25" t="s">
        <v>62</v>
      </c>
      <c r="C31" s="307">
        <v>1991</v>
      </c>
      <c r="D31" s="307">
        <v>2102</v>
      </c>
      <c r="E31" s="30">
        <f t="shared" ref="E31:F31" si="14">SUM(E28:E30)</f>
        <v>0</v>
      </c>
      <c r="F31" s="30">
        <f t="shared" si="14"/>
        <v>0</v>
      </c>
    </row>
    <row r="32" spans="2:6" ht="12.75" customHeight="1">
      <c r="B32" s="22" t="s">
        <v>66</v>
      </c>
      <c r="C32" s="307">
        <v>13</v>
      </c>
      <c r="D32" s="307">
        <v>18</v>
      </c>
      <c r="E32" s="30">
        <f t="shared" ref="E32:F32" si="15">SUM(E29:E31)</f>
        <v>0</v>
      </c>
      <c r="F32" s="30">
        <f t="shared" si="15"/>
        <v>0</v>
      </c>
    </row>
    <row r="33" spans="1:8" ht="12.75" customHeight="1">
      <c r="A33" s="4"/>
      <c r="B33" s="26" t="s">
        <v>1028</v>
      </c>
      <c r="C33" s="308">
        <f t="shared" ref="C33:E33" si="16">SUM(C30:C32)</f>
        <v>2946</v>
      </c>
      <c r="D33" s="308">
        <f t="shared" si="16"/>
        <v>3263</v>
      </c>
      <c r="E33" s="30">
        <f t="shared" si="16"/>
        <v>0</v>
      </c>
      <c r="F33" s="30">
        <f t="shared" ref="F33" si="17">SUM(F30:F32)</f>
        <v>0</v>
      </c>
    </row>
    <row r="34" spans="1:8" ht="12.75">
      <c r="C34" s="309"/>
      <c r="D34" s="309"/>
    </row>
    <row r="35" spans="1:8" ht="12.75" customHeight="1">
      <c r="A35" s="4"/>
      <c r="B35" s="226" t="s">
        <v>1179</v>
      </c>
      <c r="C35" s="310"/>
      <c r="D35" s="310"/>
      <c r="E35" s="28"/>
      <c r="F35" s="28"/>
    </row>
    <row r="36" spans="1:8" ht="12.75" customHeight="1">
      <c r="A36" s="4"/>
      <c r="B36" s="25" t="s">
        <v>65</v>
      </c>
      <c r="C36" s="307">
        <v>283</v>
      </c>
      <c r="D36" s="307">
        <v>386</v>
      </c>
      <c r="E36" s="30">
        <f t="shared" ref="E36:F36" si="18">SUM(E33:E35)</f>
        <v>0</v>
      </c>
      <c r="F36" s="30">
        <f t="shared" si="18"/>
        <v>0</v>
      </c>
    </row>
    <row r="37" spans="1:8" ht="12.75" customHeight="1">
      <c r="A37" s="4"/>
      <c r="B37" s="25" t="s">
        <v>62</v>
      </c>
      <c r="C37" s="307">
        <v>832</v>
      </c>
      <c r="D37" s="307">
        <v>949</v>
      </c>
      <c r="E37" s="30">
        <f t="shared" ref="E37:F37" si="19">SUM(E34:E36)</f>
        <v>0</v>
      </c>
      <c r="F37" s="30">
        <f t="shared" si="19"/>
        <v>0</v>
      </c>
    </row>
    <row r="38" spans="1:8" ht="12.75" customHeight="1">
      <c r="A38" s="4"/>
      <c r="B38" s="22" t="s">
        <v>66</v>
      </c>
      <c r="C38" s="307">
        <v>20</v>
      </c>
      <c r="D38" s="307">
        <v>44</v>
      </c>
      <c r="E38" s="30">
        <f t="shared" ref="E38:F38" si="20">SUM(E35:E37)</f>
        <v>0</v>
      </c>
      <c r="F38" s="30">
        <f t="shared" si="20"/>
        <v>0</v>
      </c>
    </row>
    <row r="39" spans="1:8" ht="12.75" customHeight="1">
      <c r="A39" s="4"/>
      <c r="B39" s="26" t="s">
        <v>1029</v>
      </c>
      <c r="C39" s="308">
        <f t="shared" ref="C39:D39" si="21">SUM(C36:C38)</f>
        <v>1135</v>
      </c>
      <c r="D39" s="308">
        <f t="shared" si="21"/>
        <v>1379</v>
      </c>
      <c r="E39" s="30">
        <f t="shared" ref="E39:F39" si="22">SUM(E36:E38)</f>
        <v>0</v>
      </c>
      <c r="F39" s="30">
        <f t="shared" si="22"/>
        <v>0</v>
      </c>
    </row>
    <row r="40" spans="1:8" ht="12.75" customHeight="1">
      <c r="C40" s="309"/>
    </row>
    <row r="41" spans="1:8" ht="12.75" customHeight="1">
      <c r="A41" s="4"/>
      <c r="B41" s="231" t="s">
        <v>1034</v>
      </c>
      <c r="C41" s="311" t="s">
        <v>57</v>
      </c>
      <c r="D41" s="229" t="s">
        <v>58</v>
      </c>
      <c r="E41" s="230" t="s">
        <v>59</v>
      </c>
      <c r="F41" s="230" t="s">
        <v>1104</v>
      </c>
    </row>
    <row r="42" spans="1:8" ht="12.75" customHeight="1">
      <c r="A42" s="4"/>
      <c r="B42" s="26" t="s">
        <v>1031</v>
      </c>
      <c r="C42" s="305">
        <f>(C33+C39)</f>
        <v>4081</v>
      </c>
      <c r="D42" s="24">
        <f>(D33+D39)</f>
        <v>4642</v>
      </c>
      <c r="E42" s="30">
        <f t="shared" ref="E42:F42" si="23">SUM(E39:E41)</f>
        <v>0</v>
      </c>
      <c r="F42" s="30">
        <f t="shared" si="23"/>
        <v>0</v>
      </c>
    </row>
    <row r="43" spans="1:8" ht="12.75" customHeight="1"/>
    <row r="44" spans="1:8" ht="12.75" customHeight="1">
      <c r="A44" s="4"/>
      <c r="B44" s="231" t="s">
        <v>1032</v>
      </c>
      <c r="C44" s="228" t="s">
        <v>57</v>
      </c>
      <c r="D44" s="229" t="s">
        <v>58</v>
      </c>
      <c r="E44" s="230" t="s">
        <v>59</v>
      </c>
      <c r="F44" s="230" t="s">
        <v>1104</v>
      </c>
    </row>
    <row r="45" spans="1:8" ht="12.75" customHeight="1">
      <c r="A45" s="4"/>
      <c r="B45" s="26" t="s">
        <v>67</v>
      </c>
      <c r="C45" s="27">
        <f>SUM(C16, C33)</f>
        <v>16652</v>
      </c>
      <c r="D45" s="27">
        <f>SUM(D16, D33)</f>
        <v>19237</v>
      </c>
      <c r="E45" s="27">
        <f>SUM(E16, E33)</f>
        <v>0</v>
      </c>
      <c r="F45" s="27">
        <f>SUM(F16, F33)</f>
        <v>0</v>
      </c>
    </row>
    <row r="46" spans="1:8" ht="12.75" customHeight="1">
      <c r="A46" s="4"/>
      <c r="B46" s="31"/>
      <c r="C46" s="32"/>
      <c r="D46" s="33"/>
      <c r="E46" s="33"/>
      <c r="F46" s="33"/>
      <c r="G46" s="33"/>
      <c r="H46" s="33"/>
    </row>
    <row r="47" spans="1:8" ht="12.75" customHeight="1">
      <c r="A47" s="4"/>
      <c r="B47" s="34" t="s">
        <v>68</v>
      </c>
      <c r="C47" s="35">
        <f>SUM(C27:E27)</f>
        <v>39257</v>
      </c>
      <c r="G47" s="36"/>
      <c r="H47" s="36"/>
    </row>
    <row r="48" spans="1:8" ht="12.75" customHeight="1">
      <c r="A48" s="4"/>
      <c r="B48" s="34" t="s">
        <v>69</v>
      </c>
      <c r="C48" s="312">
        <f>SUM(C42:E42)</f>
        <v>8723</v>
      </c>
      <c r="G48" s="36"/>
      <c r="H48" s="36"/>
    </row>
    <row r="49" spans="1:8" ht="12.75" customHeight="1">
      <c r="A49" s="4"/>
      <c r="B49" s="5" t="s">
        <v>70</v>
      </c>
      <c r="C49" s="37">
        <f>SUM(C47:C48)</f>
        <v>47980</v>
      </c>
      <c r="D49" s="5"/>
      <c r="E49" s="5"/>
      <c r="F49" s="5"/>
      <c r="G49" s="38"/>
      <c r="H49" s="38"/>
    </row>
    <row r="50" spans="1:8" ht="22.5" customHeight="1">
      <c r="A50" s="39" t="s">
        <v>71</v>
      </c>
      <c r="B50" s="427" t="s">
        <v>72</v>
      </c>
      <c r="C50" s="399"/>
      <c r="D50" s="399"/>
      <c r="E50" s="399"/>
      <c r="F50" s="399"/>
      <c r="G50" s="399"/>
      <c r="H50" s="399"/>
    </row>
    <row r="51" spans="1:8" ht="27.75" customHeight="1">
      <c r="A51" s="4"/>
      <c r="B51" s="398" t="s">
        <v>1114</v>
      </c>
      <c r="C51" s="399"/>
      <c r="D51" s="399"/>
      <c r="E51" s="399"/>
      <c r="F51" s="399"/>
      <c r="G51" s="399"/>
      <c r="H51" s="399"/>
    </row>
    <row r="52" spans="1:8" ht="15" customHeight="1">
      <c r="A52" s="4"/>
      <c r="B52" s="398" t="s">
        <v>981</v>
      </c>
      <c r="C52" s="399"/>
      <c r="D52" s="399"/>
      <c r="E52" s="399"/>
      <c r="F52" s="399"/>
      <c r="G52" s="399"/>
      <c r="H52" s="399"/>
    </row>
    <row r="53" spans="1:8" ht="15.75" customHeight="1">
      <c r="A53" s="4"/>
      <c r="B53" s="398" t="s">
        <v>73</v>
      </c>
      <c r="C53" s="399"/>
      <c r="D53" s="399"/>
      <c r="E53" s="399"/>
      <c r="F53" s="399"/>
      <c r="G53" s="399"/>
      <c r="H53" s="399"/>
    </row>
    <row r="54" spans="1:8" ht="38.25" customHeight="1">
      <c r="A54" s="4"/>
      <c r="B54" s="398" t="s">
        <v>74</v>
      </c>
      <c r="C54" s="399"/>
      <c r="D54" s="399"/>
      <c r="E54" s="399"/>
      <c r="F54" s="399"/>
      <c r="G54" s="399"/>
      <c r="H54" s="399"/>
    </row>
    <row r="55" spans="1:8" ht="16.5" customHeight="1">
      <c r="A55" s="4"/>
      <c r="B55" s="398" t="s">
        <v>75</v>
      </c>
      <c r="C55" s="399"/>
      <c r="D55" s="399"/>
      <c r="E55" s="399"/>
      <c r="F55" s="399"/>
      <c r="G55" s="399"/>
      <c r="H55" s="399"/>
    </row>
    <row r="56" spans="1:8" ht="54.75" customHeight="1">
      <c r="A56" s="4"/>
      <c r="B56" s="398" t="s">
        <v>76</v>
      </c>
      <c r="C56" s="399"/>
      <c r="D56" s="399"/>
      <c r="E56" s="399"/>
      <c r="F56" s="399"/>
      <c r="G56" s="399"/>
      <c r="H56" s="399"/>
    </row>
    <row r="57" spans="1:8" ht="35.25" customHeight="1">
      <c r="A57" s="4"/>
      <c r="B57" s="410" t="s">
        <v>77</v>
      </c>
      <c r="C57" s="399"/>
      <c r="D57" s="399"/>
      <c r="E57" s="399"/>
      <c r="F57" s="399"/>
      <c r="G57" s="399"/>
      <c r="H57" s="399"/>
    </row>
    <row r="58" spans="1:8" ht="47.25" customHeight="1">
      <c r="A58" s="4"/>
      <c r="B58" s="398" t="s">
        <v>78</v>
      </c>
      <c r="C58" s="399"/>
      <c r="D58" s="399"/>
      <c r="E58" s="399"/>
      <c r="F58" s="399"/>
      <c r="G58" s="399"/>
      <c r="H58" s="399"/>
    </row>
    <row r="59" spans="1:8" ht="34.5" customHeight="1">
      <c r="A59" s="4"/>
      <c r="B59" s="398" t="s">
        <v>79</v>
      </c>
      <c r="C59" s="399"/>
      <c r="D59" s="399"/>
      <c r="E59" s="399"/>
      <c r="F59" s="399"/>
      <c r="G59" s="399"/>
      <c r="H59" s="399"/>
    </row>
    <row r="60" spans="1:8" ht="63" customHeight="1">
      <c r="A60" s="4"/>
      <c r="B60" s="424" t="s">
        <v>1160</v>
      </c>
      <c r="C60" s="424"/>
      <c r="D60" s="424"/>
      <c r="E60" s="424"/>
      <c r="F60" s="424"/>
    </row>
    <row r="61" spans="1:8" ht="51.4" customHeight="1">
      <c r="A61" s="4"/>
      <c r="B61" s="422"/>
      <c r="C61" s="406"/>
      <c r="D61" s="218" t="s">
        <v>80</v>
      </c>
      <c r="E61" s="218" t="s">
        <v>81</v>
      </c>
      <c r="F61" s="218" t="s">
        <v>82</v>
      </c>
    </row>
    <row r="62" spans="1:8" ht="12.75" customHeight="1">
      <c r="A62" s="4"/>
      <c r="B62" s="423" t="s">
        <v>982</v>
      </c>
      <c r="C62" s="406"/>
      <c r="D62" s="40">
        <v>253</v>
      </c>
      <c r="E62" s="40">
        <v>2190</v>
      </c>
      <c r="F62" s="40">
        <v>2210</v>
      </c>
    </row>
    <row r="63" spans="1:8" ht="12.75" customHeight="1">
      <c r="A63" s="4"/>
      <c r="B63" s="421" t="s">
        <v>83</v>
      </c>
      <c r="C63" s="406"/>
      <c r="D63" s="40">
        <v>2267</v>
      </c>
      <c r="E63" s="40">
        <v>14686</v>
      </c>
      <c r="F63" s="40">
        <v>14860</v>
      </c>
    </row>
    <row r="64" spans="1:8" ht="12.75" customHeight="1">
      <c r="A64" s="4"/>
      <c r="B64" s="419" t="s">
        <v>84</v>
      </c>
      <c r="C64" s="406"/>
      <c r="D64" s="40">
        <v>976</v>
      </c>
      <c r="E64" s="40">
        <v>4717</v>
      </c>
      <c r="F64" s="40">
        <v>4802</v>
      </c>
    </row>
    <row r="65" spans="1:8" ht="12.75" customHeight="1">
      <c r="A65" s="4"/>
      <c r="B65" s="419" t="s">
        <v>85</v>
      </c>
      <c r="C65" s="406"/>
      <c r="D65" s="40">
        <v>855</v>
      </c>
      <c r="E65" s="40">
        <v>6337</v>
      </c>
      <c r="F65" s="40">
        <v>6482</v>
      </c>
    </row>
    <row r="66" spans="1:8" ht="15" customHeight="1">
      <c r="A66" s="4"/>
      <c r="B66" s="419" t="s">
        <v>86</v>
      </c>
      <c r="C66" s="406"/>
      <c r="D66" s="40">
        <v>1</v>
      </c>
      <c r="E66" s="40">
        <v>30</v>
      </c>
      <c r="F66" s="40">
        <v>33</v>
      </c>
    </row>
    <row r="67" spans="1:8" ht="12.75" customHeight="1">
      <c r="A67" s="4"/>
      <c r="B67" s="419" t="s">
        <v>87</v>
      </c>
      <c r="C67" s="406"/>
      <c r="D67" s="40">
        <v>1533</v>
      </c>
      <c r="E67" s="40">
        <v>8887</v>
      </c>
      <c r="F67" s="40">
        <v>9010</v>
      </c>
    </row>
    <row r="68" spans="1:8" ht="26.25" customHeight="1">
      <c r="A68" s="4"/>
      <c r="B68" s="419" t="s">
        <v>88</v>
      </c>
      <c r="C68" s="406"/>
      <c r="D68" s="40">
        <v>3</v>
      </c>
      <c r="E68" s="40">
        <v>27</v>
      </c>
      <c r="F68" s="40">
        <v>27</v>
      </c>
    </row>
    <row r="69" spans="1:8" ht="12.75" customHeight="1">
      <c r="A69" s="4"/>
      <c r="B69" s="419" t="s">
        <v>89</v>
      </c>
      <c r="C69" s="406"/>
      <c r="D69" s="40">
        <v>222</v>
      </c>
      <c r="E69" s="40">
        <v>1241</v>
      </c>
      <c r="F69" s="40">
        <v>1259</v>
      </c>
    </row>
    <row r="70" spans="1:8" ht="12.75" customHeight="1">
      <c r="A70" s="4"/>
      <c r="B70" s="419" t="s">
        <v>90</v>
      </c>
      <c r="C70" s="406"/>
      <c r="D70" s="40">
        <v>108</v>
      </c>
      <c r="E70" s="40">
        <v>558</v>
      </c>
      <c r="F70" s="40">
        <v>574</v>
      </c>
    </row>
    <row r="71" spans="1:8" ht="12.75" customHeight="1">
      <c r="A71" s="4"/>
      <c r="B71" s="420" t="s">
        <v>91</v>
      </c>
      <c r="C71" s="406"/>
      <c r="D71" s="41">
        <v>6218</v>
      </c>
      <c r="E71" s="41">
        <v>38673</v>
      </c>
      <c r="F71" s="41">
        <v>39257</v>
      </c>
    </row>
    <row r="72" spans="1:8" ht="12.75" customHeight="1">
      <c r="A72" s="2"/>
    </row>
    <row r="73" spans="1:8" ht="12.75" customHeight="1">
      <c r="A73" s="2"/>
      <c r="B73" s="42" t="s">
        <v>92</v>
      </c>
    </row>
    <row r="74" spans="1:8" ht="12.75" customHeight="1">
      <c r="A74" s="4" t="s">
        <v>93</v>
      </c>
      <c r="B74" s="5" t="s">
        <v>1129</v>
      </c>
      <c r="G74" s="43"/>
      <c r="H74" s="43"/>
    </row>
    <row r="75" spans="1:8" ht="12.75" customHeight="1">
      <c r="A75" s="4"/>
      <c r="B75" s="1" t="s">
        <v>94</v>
      </c>
      <c r="C75" s="44"/>
      <c r="G75" s="43"/>
      <c r="H75" s="43"/>
    </row>
    <row r="76" spans="1:8" ht="12.75" customHeight="1">
      <c r="A76" s="4"/>
      <c r="B76" s="1" t="s">
        <v>95</v>
      </c>
      <c r="C76" s="44"/>
      <c r="G76" s="43"/>
      <c r="H76" s="43"/>
    </row>
    <row r="77" spans="1:8" ht="12.75" customHeight="1">
      <c r="A77" s="4"/>
      <c r="B77" s="1" t="s">
        <v>96</v>
      </c>
      <c r="C77" s="351">
        <v>8124</v>
      </c>
      <c r="G77" s="43"/>
      <c r="H77" s="43"/>
    </row>
    <row r="78" spans="1:8" ht="12.75" customHeight="1">
      <c r="A78" s="4"/>
      <c r="B78" s="1" t="s">
        <v>97</v>
      </c>
      <c r="C78" s="351"/>
      <c r="G78" s="43"/>
      <c r="H78" s="43"/>
    </row>
    <row r="79" spans="1:8" ht="12.75" customHeight="1">
      <c r="A79" s="4"/>
      <c r="B79" s="1" t="s">
        <v>98</v>
      </c>
      <c r="C79" s="351">
        <v>2204</v>
      </c>
      <c r="G79" s="43"/>
      <c r="H79" s="43"/>
    </row>
    <row r="80" spans="1:8" ht="12.75" customHeight="1">
      <c r="A80" s="4"/>
      <c r="B80" s="1" t="s">
        <v>99</v>
      </c>
      <c r="C80" s="351"/>
      <c r="G80" s="43"/>
      <c r="H80" s="43"/>
    </row>
    <row r="81" spans="1:28" ht="12.75" customHeight="1">
      <c r="A81" s="4"/>
      <c r="B81" s="13" t="s">
        <v>100</v>
      </c>
      <c r="C81" s="351">
        <v>374</v>
      </c>
      <c r="G81" s="43"/>
      <c r="H81" s="43"/>
    </row>
    <row r="82" spans="1:28" ht="24.75" customHeight="1">
      <c r="A82" s="4"/>
      <c r="B82" s="13" t="s">
        <v>101</v>
      </c>
      <c r="C82" s="351">
        <v>462</v>
      </c>
      <c r="G82" s="43"/>
      <c r="H82" s="43"/>
    </row>
    <row r="83" spans="1:28" ht="12.75" customHeight="1">
      <c r="A83" s="4"/>
      <c r="B83" s="1" t="s">
        <v>102</v>
      </c>
      <c r="C83" s="44"/>
      <c r="G83" s="43"/>
      <c r="H83" s="43"/>
    </row>
    <row r="84" spans="1:28" ht="22.5" customHeight="1">
      <c r="A84" s="2"/>
      <c r="B84" s="45" t="s">
        <v>103</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75" customHeight="1">
      <c r="A85" s="2"/>
      <c r="B85" s="398" t="s">
        <v>104</v>
      </c>
      <c r="C85" s="399"/>
      <c r="D85" s="399"/>
      <c r="E85" s="399"/>
      <c r="F85" s="399"/>
      <c r="G85" s="399"/>
      <c r="H85" s="399"/>
      <c r="I85" s="1"/>
      <c r="J85" s="1"/>
      <c r="K85" s="1"/>
      <c r="L85" s="1"/>
      <c r="M85" s="1"/>
      <c r="N85" s="1"/>
      <c r="O85" s="1"/>
      <c r="P85" s="1"/>
      <c r="Q85" s="1"/>
      <c r="R85" s="1"/>
      <c r="S85" s="1"/>
      <c r="T85" s="1"/>
      <c r="U85" s="1"/>
      <c r="V85" s="1"/>
      <c r="W85" s="1"/>
      <c r="X85" s="1"/>
      <c r="Y85" s="1"/>
      <c r="Z85" s="1"/>
      <c r="AA85" s="1"/>
      <c r="AB85" s="1"/>
    </row>
    <row r="86" spans="1:28" ht="46.5" customHeight="1">
      <c r="A86" s="2"/>
      <c r="B86" s="398" t="s">
        <v>1138</v>
      </c>
      <c r="C86" s="399"/>
      <c r="D86" s="399"/>
      <c r="E86" s="399"/>
      <c r="F86" s="399"/>
      <c r="G86" s="399"/>
      <c r="H86" s="399"/>
      <c r="I86" s="1"/>
      <c r="J86" s="1"/>
      <c r="K86" s="1"/>
      <c r="L86" s="1"/>
      <c r="M86" s="1"/>
      <c r="N86" s="1"/>
      <c r="O86" s="1"/>
      <c r="P86" s="1"/>
      <c r="Q86" s="1"/>
      <c r="R86" s="1"/>
      <c r="S86" s="1"/>
      <c r="T86" s="1"/>
      <c r="U86" s="1"/>
      <c r="V86" s="1"/>
      <c r="W86" s="1"/>
      <c r="X86" s="1"/>
      <c r="Y86" s="1"/>
      <c r="Z86" s="1"/>
      <c r="AA86" s="1"/>
      <c r="AB86" s="1"/>
    </row>
    <row r="87" spans="1:28" ht="54.75" customHeight="1">
      <c r="A87" s="2"/>
      <c r="B87" s="398" t="s">
        <v>1161</v>
      </c>
      <c r="C87" s="399"/>
      <c r="D87" s="399"/>
      <c r="E87" s="399"/>
      <c r="F87" s="399"/>
      <c r="G87" s="399"/>
      <c r="H87" s="399"/>
      <c r="I87" s="399"/>
      <c r="J87" s="399"/>
      <c r="K87" s="399"/>
      <c r="L87" s="399"/>
      <c r="M87" s="399"/>
      <c r="N87" s="399"/>
      <c r="O87" s="399"/>
      <c r="P87" s="399"/>
      <c r="Q87" s="399"/>
      <c r="R87" s="399"/>
      <c r="S87" s="399"/>
      <c r="T87" s="399"/>
      <c r="U87" s="399"/>
      <c r="V87" s="399"/>
      <c r="W87" s="399"/>
      <c r="X87" s="399"/>
      <c r="Y87" s="399"/>
      <c r="Z87" s="399"/>
      <c r="AA87" s="399"/>
      <c r="AB87" s="399"/>
    </row>
    <row r="88" spans="1:28" ht="54.75" customHeight="1">
      <c r="A88" s="2"/>
      <c r="B88" s="399"/>
      <c r="C88" s="399"/>
      <c r="D88" s="399"/>
      <c r="E88" s="399"/>
      <c r="F88" s="399"/>
      <c r="G88" s="399"/>
      <c r="H88" s="399"/>
      <c r="I88" s="399"/>
      <c r="J88" s="399"/>
      <c r="K88" s="399"/>
      <c r="L88" s="399"/>
      <c r="M88" s="399"/>
      <c r="N88" s="399"/>
      <c r="O88" s="399"/>
      <c r="P88" s="399"/>
      <c r="Q88" s="399"/>
      <c r="R88" s="399"/>
      <c r="S88" s="399"/>
      <c r="T88" s="399"/>
      <c r="U88" s="399"/>
      <c r="V88" s="399"/>
      <c r="W88" s="399"/>
      <c r="X88" s="399"/>
      <c r="Y88" s="399"/>
      <c r="Z88" s="399"/>
      <c r="AA88" s="399"/>
      <c r="AB88" s="399"/>
    </row>
    <row r="89" spans="1:28" ht="41.25" customHeight="1">
      <c r="A89" s="2"/>
      <c r="B89" s="399"/>
      <c r="C89" s="399"/>
      <c r="D89" s="399"/>
      <c r="E89" s="399"/>
      <c r="F89" s="399"/>
      <c r="G89" s="399"/>
      <c r="H89" s="399"/>
      <c r="I89" s="399"/>
      <c r="J89" s="399"/>
      <c r="K89" s="399"/>
      <c r="L89" s="399"/>
      <c r="M89" s="399"/>
      <c r="N89" s="399"/>
      <c r="O89" s="399"/>
      <c r="P89" s="399"/>
      <c r="Q89" s="399"/>
      <c r="R89" s="399"/>
      <c r="S89" s="399"/>
      <c r="T89" s="399"/>
      <c r="U89" s="399"/>
      <c r="V89" s="399"/>
      <c r="W89" s="399"/>
      <c r="X89" s="399"/>
      <c r="Y89" s="399"/>
      <c r="Z89" s="399"/>
      <c r="AA89" s="399"/>
      <c r="AB89" s="399"/>
    </row>
    <row r="90" spans="1:28" ht="27.75" customHeight="1">
      <c r="A90" s="2"/>
      <c r="B90" s="413" t="s">
        <v>105</v>
      </c>
      <c r="C90" s="399"/>
      <c r="D90" s="399"/>
      <c r="E90" s="399"/>
      <c r="F90" s="399"/>
      <c r="G90" s="46"/>
      <c r="H90" s="46"/>
      <c r="I90" s="21"/>
      <c r="J90" s="21"/>
      <c r="K90" s="21"/>
      <c r="L90" s="21"/>
      <c r="M90" s="21"/>
      <c r="N90" s="21"/>
      <c r="O90" s="21"/>
      <c r="P90" s="21"/>
      <c r="Q90" s="21"/>
      <c r="R90" s="21"/>
      <c r="S90" s="21"/>
      <c r="T90" s="21"/>
      <c r="U90" s="21"/>
      <c r="V90" s="21"/>
      <c r="W90" s="21"/>
      <c r="X90" s="21"/>
      <c r="Y90" s="21"/>
      <c r="Z90" s="21"/>
      <c r="AA90" s="21"/>
      <c r="AB90" s="21"/>
    </row>
    <row r="91" spans="1:28" ht="26.25" customHeight="1">
      <c r="A91" s="2"/>
      <c r="B91" s="414" t="s">
        <v>1162</v>
      </c>
      <c r="C91" s="399"/>
      <c r="D91" s="399"/>
      <c r="E91" s="399"/>
      <c r="F91" s="399"/>
      <c r="G91" s="399"/>
      <c r="H91" s="3"/>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411" t="s">
        <v>1163</v>
      </c>
      <c r="C92" s="412"/>
      <c r="D92" s="412"/>
      <c r="E92" s="412"/>
      <c r="F92" s="412"/>
      <c r="G92" s="21"/>
      <c r="H92" s="21"/>
      <c r="I92" s="21"/>
      <c r="J92" s="21"/>
      <c r="K92" s="21"/>
      <c r="L92" s="21"/>
      <c r="M92" s="21"/>
      <c r="N92" s="21"/>
      <c r="O92" s="21"/>
      <c r="P92" s="21"/>
      <c r="Q92" s="21"/>
      <c r="R92" s="21"/>
      <c r="S92" s="21"/>
      <c r="T92" s="21"/>
      <c r="U92" s="21"/>
      <c r="V92" s="21"/>
      <c r="W92" s="21"/>
      <c r="X92" s="21"/>
      <c r="Y92" s="21"/>
      <c r="Z92" s="21"/>
    </row>
    <row r="93" spans="1:28" ht="54.75" customHeight="1">
      <c r="A93" s="2"/>
      <c r="B93" s="415"/>
      <c r="C93" s="407" t="s">
        <v>106</v>
      </c>
      <c r="D93" s="407" t="s">
        <v>107</v>
      </c>
      <c r="E93" s="407" t="s">
        <v>108</v>
      </c>
      <c r="F93" s="407" t="s">
        <v>109</v>
      </c>
      <c r="G93" s="21"/>
      <c r="H93" s="21"/>
      <c r="I93" s="21"/>
      <c r="J93" s="21"/>
      <c r="K93" s="21"/>
      <c r="L93" s="21"/>
      <c r="M93" s="21"/>
      <c r="N93" s="21"/>
      <c r="O93" s="21"/>
      <c r="P93" s="21"/>
      <c r="Q93" s="21"/>
      <c r="R93" s="21"/>
      <c r="S93" s="21"/>
      <c r="T93" s="21"/>
      <c r="U93" s="21"/>
      <c r="V93" s="21"/>
    </row>
    <row r="94" spans="1:28" ht="24" customHeight="1">
      <c r="A94" s="2"/>
      <c r="B94" s="408"/>
      <c r="C94" s="408"/>
      <c r="D94" s="408"/>
      <c r="E94" s="408"/>
      <c r="F94" s="408"/>
      <c r="G94" s="21"/>
      <c r="H94" s="21"/>
      <c r="I94" s="21"/>
      <c r="J94" s="21"/>
      <c r="K94" s="21"/>
      <c r="L94" s="21"/>
      <c r="M94" s="21"/>
      <c r="N94" s="21"/>
      <c r="O94" s="21"/>
      <c r="P94" s="21"/>
      <c r="Q94" s="21"/>
      <c r="R94" s="21"/>
      <c r="S94" s="21"/>
      <c r="T94" s="21"/>
      <c r="U94" s="21"/>
      <c r="V94" s="21"/>
      <c r="W94" s="21"/>
      <c r="X94" s="21"/>
      <c r="Y94" s="21"/>
      <c r="Z94" s="21"/>
    </row>
    <row r="95" spans="1:28" ht="51.75" customHeight="1">
      <c r="A95" s="47" t="s">
        <v>110</v>
      </c>
      <c r="B95" s="48" t="s">
        <v>1164</v>
      </c>
      <c r="C95" s="370">
        <v>1961</v>
      </c>
      <c r="D95" s="370">
        <v>570</v>
      </c>
      <c r="E95" s="370">
        <v>2388</v>
      </c>
      <c r="F95" s="370">
        <v>4919</v>
      </c>
      <c r="G95" s="21"/>
      <c r="H95" s="21"/>
      <c r="I95" s="21"/>
      <c r="J95" s="21"/>
      <c r="K95" s="21"/>
      <c r="L95" s="21"/>
      <c r="M95" s="21"/>
      <c r="N95" s="21"/>
      <c r="O95" s="21"/>
      <c r="P95" s="21"/>
      <c r="Q95" s="21"/>
      <c r="R95" s="21"/>
      <c r="S95" s="21"/>
      <c r="T95" s="21"/>
      <c r="U95" s="21"/>
      <c r="V95" s="21"/>
      <c r="W95" s="21"/>
      <c r="X95" s="21"/>
      <c r="Y95" s="21"/>
      <c r="Z95" s="21"/>
    </row>
    <row r="96" spans="1:28" ht="119.25" customHeight="1">
      <c r="A96" s="47" t="s">
        <v>111</v>
      </c>
      <c r="B96" s="49" t="s">
        <v>1165</v>
      </c>
      <c r="C96" s="370">
        <v>0</v>
      </c>
      <c r="D96" s="370">
        <v>1</v>
      </c>
      <c r="E96" s="370">
        <v>0</v>
      </c>
      <c r="F96" s="370">
        <f t="shared" ref="F96" si="24">SUM(A96:D96)</f>
        <v>1</v>
      </c>
      <c r="G96" s="21"/>
      <c r="H96" s="21"/>
      <c r="I96" s="21"/>
      <c r="J96" s="21"/>
      <c r="K96" s="21"/>
      <c r="L96" s="21"/>
      <c r="M96" s="21"/>
      <c r="N96" s="21"/>
      <c r="O96" s="21"/>
      <c r="P96" s="21"/>
      <c r="Q96" s="21"/>
      <c r="R96" s="21"/>
      <c r="S96" s="21"/>
      <c r="T96" s="21"/>
      <c r="U96" s="21"/>
      <c r="V96" s="21"/>
      <c r="W96" s="21"/>
      <c r="X96" s="21"/>
      <c r="Y96" s="21"/>
      <c r="Z96" s="21"/>
    </row>
    <row r="97" spans="1:28" ht="27.75" customHeight="1">
      <c r="A97" s="47" t="s">
        <v>112</v>
      </c>
      <c r="B97" s="48" t="s">
        <v>1166</v>
      </c>
      <c r="C97" s="370">
        <f t="shared" ref="C97:E97" si="25">(C95-C96)</f>
        <v>1961</v>
      </c>
      <c r="D97" s="370">
        <f t="shared" si="25"/>
        <v>569</v>
      </c>
      <c r="E97" s="370">
        <f t="shared" si="25"/>
        <v>2388</v>
      </c>
      <c r="F97" s="370">
        <v>4918</v>
      </c>
      <c r="G97" s="21"/>
      <c r="H97" s="21"/>
      <c r="I97" s="21"/>
      <c r="J97" s="21"/>
      <c r="K97" s="21"/>
      <c r="L97" s="21"/>
      <c r="M97" s="21"/>
      <c r="N97" s="21"/>
      <c r="O97" s="21"/>
      <c r="P97" s="21"/>
      <c r="Q97" s="21"/>
      <c r="R97" s="21"/>
      <c r="S97" s="21"/>
      <c r="T97" s="21"/>
      <c r="U97" s="21"/>
      <c r="V97" s="21"/>
      <c r="W97" s="21"/>
      <c r="X97" s="21"/>
      <c r="Y97" s="21"/>
      <c r="Z97" s="21"/>
    </row>
    <row r="98" spans="1:28" ht="51.75" customHeight="1">
      <c r="A98" s="47" t="s">
        <v>113</v>
      </c>
      <c r="B98" s="50" t="s">
        <v>1167</v>
      </c>
      <c r="C98" s="370">
        <v>807</v>
      </c>
      <c r="D98" s="370">
        <v>216</v>
      </c>
      <c r="E98" s="370">
        <v>1083</v>
      </c>
      <c r="F98" s="370">
        <v>2106</v>
      </c>
      <c r="G98" s="21"/>
      <c r="H98" s="21"/>
      <c r="I98" s="21"/>
      <c r="J98" s="21"/>
      <c r="K98" s="21"/>
      <c r="L98" s="21"/>
      <c r="M98" s="21"/>
      <c r="N98" s="21"/>
      <c r="O98" s="21"/>
      <c r="P98" s="21"/>
      <c r="Q98" s="21"/>
      <c r="R98" s="21"/>
      <c r="S98" s="21"/>
      <c r="T98" s="21"/>
      <c r="U98" s="21"/>
      <c r="V98" s="21"/>
      <c r="W98" s="21"/>
      <c r="X98" s="21"/>
      <c r="Y98" s="21"/>
      <c r="Z98" s="21"/>
    </row>
    <row r="99" spans="1:28" ht="63.75" customHeight="1">
      <c r="A99" s="47" t="s">
        <v>114</v>
      </c>
      <c r="B99" s="50" t="s">
        <v>1182</v>
      </c>
      <c r="C99" s="370">
        <v>313</v>
      </c>
      <c r="D99" s="370">
        <v>89</v>
      </c>
      <c r="E99" s="370">
        <v>380</v>
      </c>
      <c r="F99" s="370">
        <v>782</v>
      </c>
      <c r="G99" s="21"/>
      <c r="H99" s="21"/>
      <c r="I99" s="21"/>
      <c r="J99" s="21"/>
      <c r="K99" s="21"/>
      <c r="L99" s="21"/>
      <c r="M99" s="21"/>
      <c r="N99" s="21"/>
      <c r="O99" s="21"/>
      <c r="P99" s="21"/>
      <c r="Q99" s="21"/>
      <c r="R99" s="21"/>
      <c r="S99" s="21"/>
      <c r="T99" s="21"/>
      <c r="U99" s="21"/>
      <c r="V99" s="21"/>
      <c r="W99" s="21"/>
      <c r="X99" s="21"/>
      <c r="Y99" s="21"/>
      <c r="Z99" s="21"/>
    </row>
    <row r="100" spans="1:28" ht="68.25" customHeight="1">
      <c r="A100" s="47" t="s">
        <v>115</v>
      </c>
      <c r="B100" s="50" t="s">
        <v>1183</v>
      </c>
      <c r="C100" s="370">
        <v>113</v>
      </c>
      <c r="D100" s="370">
        <v>24</v>
      </c>
      <c r="E100" s="370">
        <v>150</v>
      </c>
      <c r="F100" s="370">
        <v>287</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7" t="s">
        <v>116</v>
      </c>
      <c r="B101" s="50" t="s">
        <v>117</v>
      </c>
      <c r="C101" s="370">
        <f t="shared" ref="C101:F101" si="26">SUM(C98:C100)</f>
        <v>1233</v>
      </c>
      <c r="D101" s="370">
        <f t="shared" si="26"/>
        <v>329</v>
      </c>
      <c r="E101" s="370">
        <f t="shared" si="26"/>
        <v>1613</v>
      </c>
      <c r="F101" s="370">
        <f t="shared" si="26"/>
        <v>3175</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7" t="s">
        <v>118</v>
      </c>
      <c r="B102" s="50" t="s">
        <v>1168</v>
      </c>
      <c r="C102" s="373">
        <f t="shared" ref="C102:F102" si="27">C101/C97</f>
        <v>0.62876083630800617</v>
      </c>
      <c r="D102" s="373">
        <f t="shared" si="27"/>
        <v>0.57820738137082606</v>
      </c>
      <c r="E102" s="373">
        <f t="shared" si="27"/>
        <v>0.67546063651591293</v>
      </c>
      <c r="F102" s="373">
        <f t="shared" si="27"/>
        <v>0.64558763725091506</v>
      </c>
      <c r="G102" s="21"/>
      <c r="H102" s="21"/>
      <c r="I102" s="21"/>
      <c r="J102" s="21"/>
      <c r="K102" s="21"/>
      <c r="L102" s="21"/>
      <c r="M102" s="21"/>
      <c r="N102" s="21"/>
      <c r="O102" s="21"/>
      <c r="P102" s="21"/>
      <c r="Q102" s="21"/>
      <c r="R102" s="21"/>
      <c r="S102" s="21"/>
      <c r="T102" s="21"/>
      <c r="U102" s="21"/>
      <c r="V102" s="21"/>
      <c r="W102" s="21"/>
      <c r="X102" s="21"/>
      <c r="Y102" s="21"/>
      <c r="Z102" s="21"/>
    </row>
    <row r="103" spans="1:28" ht="21" customHeight="1">
      <c r="A103" s="47"/>
      <c r="B103" s="5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5" customHeight="1">
      <c r="A104" s="2"/>
      <c r="B104" s="416" t="s">
        <v>1035</v>
      </c>
      <c r="C104" s="399"/>
      <c r="D104" s="399"/>
      <c r="E104" s="399"/>
      <c r="F104" s="399"/>
      <c r="G104" s="52"/>
      <c r="H104" s="52"/>
      <c r="I104" s="21"/>
      <c r="J104" s="21"/>
      <c r="K104" s="21"/>
      <c r="L104" s="21"/>
      <c r="M104" s="21"/>
      <c r="N104" s="21"/>
      <c r="O104" s="21"/>
      <c r="P104" s="21"/>
      <c r="Q104" s="21"/>
      <c r="R104" s="21"/>
      <c r="S104" s="21"/>
      <c r="T104" s="21"/>
      <c r="U104" s="21"/>
      <c r="V104" s="21"/>
      <c r="W104" s="21"/>
      <c r="X104" s="21"/>
      <c r="Y104" s="21"/>
      <c r="Z104" s="21"/>
      <c r="AA104" s="21"/>
      <c r="AB104" s="21"/>
    </row>
    <row r="105" spans="1:28" ht="54.75" customHeight="1">
      <c r="A105" s="2"/>
      <c r="B105" s="409"/>
      <c r="C105" s="407" t="s">
        <v>106</v>
      </c>
      <c r="D105" s="407" t="s">
        <v>107</v>
      </c>
      <c r="E105" s="407" t="s">
        <v>108</v>
      </c>
      <c r="F105" s="407" t="s">
        <v>119</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408"/>
      <c r="C106" s="408"/>
      <c r="D106" s="408"/>
      <c r="E106" s="408"/>
      <c r="F106" s="408"/>
      <c r="G106" s="21"/>
      <c r="H106" s="21"/>
      <c r="I106" s="21"/>
      <c r="J106" s="21"/>
      <c r="K106" s="21"/>
      <c r="L106" s="21"/>
      <c r="M106" s="21"/>
      <c r="N106" s="21"/>
      <c r="O106" s="21"/>
      <c r="P106" s="21"/>
      <c r="Q106" s="21"/>
      <c r="R106" s="21"/>
      <c r="S106" s="21"/>
      <c r="T106" s="21"/>
      <c r="U106" s="21"/>
      <c r="V106" s="21"/>
      <c r="W106" s="21"/>
      <c r="X106" s="21"/>
      <c r="Y106" s="21"/>
      <c r="Z106" s="21"/>
    </row>
    <row r="107" spans="1:28" ht="54.75" customHeight="1">
      <c r="A107" s="53" t="s">
        <v>110</v>
      </c>
      <c r="B107" s="54" t="s">
        <v>1036</v>
      </c>
      <c r="C107" s="371">
        <v>2008</v>
      </c>
      <c r="D107" s="371">
        <v>559</v>
      </c>
      <c r="E107" s="371">
        <v>2178</v>
      </c>
      <c r="F107" s="372">
        <f t="shared" ref="F107:F113" si="28">SUM(C107:E107)</f>
        <v>4745</v>
      </c>
      <c r="G107" s="21"/>
      <c r="H107" s="21"/>
      <c r="I107" s="21"/>
      <c r="J107" s="21"/>
      <c r="K107" s="21"/>
      <c r="L107" s="21"/>
      <c r="M107" s="21"/>
      <c r="N107" s="21"/>
      <c r="O107" s="21"/>
      <c r="P107" s="21"/>
      <c r="Q107" s="21"/>
      <c r="R107" s="21"/>
      <c r="S107" s="21"/>
      <c r="T107" s="21"/>
      <c r="U107" s="21"/>
      <c r="V107" s="21"/>
      <c r="W107" s="21"/>
      <c r="X107" s="21"/>
      <c r="Y107" s="21"/>
      <c r="Z107" s="21"/>
    </row>
    <row r="108" spans="1:28" ht="120" customHeight="1">
      <c r="A108" s="53" t="s">
        <v>111</v>
      </c>
      <c r="B108" s="56" t="s">
        <v>1169</v>
      </c>
      <c r="C108" s="371">
        <v>2</v>
      </c>
      <c r="D108" s="371">
        <v>1</v>
      </c>
      <c r="E108" s="371">
        <v>1</v>
      </c>
      <c r="F108" s="372">
        <f t="shared" si="28"/>
        <v>4</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53" t="s">
        <v>112</v>
      </c>
      <c r="B109" s="54" t="s">
        <v>1037</v>
      </c>
      <c r="C109" s="372">
        <f t="shared" ref="C109:E109" si="29">(C107-C108)</f>
        <v>2006</v>
      </c>
      <c r="D109" s="372">
        <f t="shared" si="29"/>
        <v>558</v>
      </c>
      <c r="E109" s="372">
        <f t="shared" si="29"/>
        <v>2177</v>
      </c>
      <c r="F109" s="372">
        <f t="shared" si="28"/>
        <v>4741</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53" t="s">
        <v>113</v>
      </c>
      <c r="B110" s="54" t="s">
        <v>1170</v>
      </c>
      <c r="C110" s="371">
        <v>819</v>
      </c>
      <c r="D110" s="371">
        <v>246</v>
      </c>
      <c r="E110" s="371">
        <v>1047</v>
      </c>
      <c r="F110" s="372">
        <f t="shared" si="28"/>
        <v>2112</v>
      </c>
      <c r="G110" s="21"/>
      <c r="H110" s="21"/>
      <c r="I110" s="21"/>
      <c r="J110" s="21"/>
      <c r="K110" s="21"/>
      <c r="L110" s="21"/>
      <c r="M110" s="21"/>
      <c r="N110" s="21"/>
      <c r="O110" s="21"/>
      <c r="P110" s="21"/>
      <c r="Q110" s="21"/>
      <c r="R110" s="21"/>
      <c r="S110" s="21"/>
      <c r="T110" s="21"/>
      <c r="U110" s="21"/>
      <c r="V110" s="21"/>
      <c r="W110" s="21"/>
      <c r="X110" s="21"/>
      <c r="Y110" s="21"/>
      <c r="Z110" s="21"/>
    </row>
    <row r="111" spans="1:28" ht="68.25" customHeight="1">
      <c r="A111" s="53" t="s">
        <v>114</v>
      </c>
      <c r="B111" s="54" t="s">
        <v>1171</v>
      </c>
      <c r="C111" s="371">
        <v>304</v>
      </c>
      <c r="D111" s="371">
        <v>93</v>
      </c>
      <c r="E111" s="371">
        <v>337</v>
      </c>
      <c r="F111" s="372">
        <f t="shared" si="28"/>
        <v>734</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53" t="s">
        <v>115</v>
      </c>
      <c r="B112" s="50" t="s">
        <v>1172</v>
      </c>
      <c r="C112" s="371">
        <v>115</v>
      </c>
      <c r="D112" s="371">
        <v>26</v>
      </c>
      <c r="E112" s="371">
        <v>91</v>
      </c>
      <c r="F112" s="372">
        <f t="shared" si="28"/>
        <v>232</v>
      </c>
      <c r="G112" s="21"/>
      <c r="H112" s="21"/>
      <c r="I112" s="21"/>
      <c r="J112" s="21"/>
      <c r="K112" s="21"/>
      <c r="L112" s="21"/>
      <c r="M112" s="21"/>
      <c r="N112" s="21"/>
      <c r="O112" s="21"/>
      <c r="P112" s="21"/>
      <c r="Q112" s="21"/>
      <c r="R112" s="21"/>
      <c r="S112" s="21"/>
      <c r="T112" s="21"/>
      <c r="U112" s="21"/>
      <c r="V112" s="21"/>
      <c r="W112" s="21"/>
      <c r="X112" s="21"/>
      <c r="Y112" s="21"/>
      <c r="Z112" s="21"/>
    </row>
    <row r="113" spans="1:8" ht="31.5" customHeight="1">
      <c r="A113" s="53" t="s">
        <v>116</v>
      </c>
      <c r="B113" s="50" t="s">
        <v>117</v>
      </c>
      <c r="C113" s="372">
        <f t="shared" ref="C113:E113" si="30">SUM(C110:C112)</f>
        <v>1238</v>
      </c>
      <c r="D113" s="372">
        <f t="shared" si="30"/>
        <v>365</v>
      </c>
      <c r="E113" s="372">
        <f t="shared" si="30"/>
        <v>1475</v>
      </c>
      <c r="F113" s="372">
        <f t="shared" si="28"/>
        <v>3078</v>
      </c>
      <c r="G113" s="21"/>
      <c r="H113" s="21"/>
    </row>
    <row r="114" spans="1:8" ht="37.5" customHeight="1">
      <c r="A114" s="53" t="s">
        <v>118</v>
      </c>
      <c r="B114" s="50" t="s">
        <v>1022</v>
      </c>
      <c r="C114" s="373">
        <f t="shared" ref="C114:F114" si="31">C113/C109</f>
        <v>0.61714855433698901</v>
      </c>
      <c r="D114" s="373">
        <f t="shared" si="31"/>
        <v>0.65412186379928317</v>
      </c>
      <c r="E114" s="373">
        <f t="shared" si="31"/>
        <v>0.67753789618741389</v>
      </c>
      <c r="F114" s="373">
        <f t="shared" si="31"/>
        <v>0.64923012022780002</v>
      </c>
      <c r="G114" s="21"/>
      <c r="H114" s="21"/>
    </row>
    <row r="115" spans="1:8" ht="21.75" customHeight="1">
      <c r="A115" s="2"/>
      <c r="B115" s="5" t="s">
        <v>120</v>
      </c>
      <c r="C115" s="1"/>
      <c r="D115" s="1"/>
      <c r="E115" s="1"/>
      <c r="F115" s="1"/>
      <c r="G115" s="10"/>
      <c r="H115" s="10"/>
    </row>
    <row r="116" spans="1:8" ht="32.25" customHeight="1">
      <c r="A116" s="2"/>
      <c r="B116" s="398" t="s">
        <v>1173</v>
      </c>
      <c r="C116" s="399"/>
      <c r="D116" s="399"/>
      <c r="E116" s="399"/>
      <c r="F116" s="399"/>
      <c r="G116" s="399"/>
      <c r="H116" s="399"/>
    </row>
    <row r="117" spans="1:8" ht="12.75" customHeight="1">
      <c r="A117" s="2"/>
      <c r="B117" s="405"/>
      <c r="C117" s="396"/>
      <c r="D117" s="396"/>
      <c r="E117" s="406"/>
      <c r="F117" s="57" t="s">
        <v>1141</v>
      </c>
      <c r="G117" s="57" t="s">
        <v>1038</v>
      </c>
    </row>
    <row r="118" spans="1:8" ht="23.25" customHeight="1">
      <c r="A118" s="4" t="s">
        <v>121</v>
      </c>
      <c r="B118" s="397" t="s">
        <v>122</v>
      </c>
      <c r="C118" s="396"/>
      <c r="D118" s="396"/>
      <c r="E118" s="396"/>
      <c r="F118" s="58"/>
      <c r="G118" s="29"/>
      <c r="H118" s="1"/>
    </row>
    <row r="119" spans="1:8" ht="94.5" customHeight="1">
      <c r="A119" s="4" t="s">
        <v>123</v>
      </c>
      <c r="B119" s="395" t="s">
        <v>124</v>
      </c>
      <c r="C119" s="396"/>
      <c r="D119" s="396"/>
      <c r="E119" s="396"/>
      <c r="F119" s="58"/>
      <c r="G119" s="29"/>
      <c r="H119" s="1"/>
    </row>
    <row r="120" spans="1:8" ht="13.5" customHeight="1">
      <c r="A120" s="4" t="s">
        <v>125</v>
      </c>
      <c r="B120" s="397" t="s">
        <v>126</v>
      </c>
      <c r="C120" s="396"/>
      <c r="D120" s="396"/>
      <c r="E120" s="396"/>
      <c r="F120" s="29">
        <f t="shared" ref="F120:G120" si="32">F118-F119</f>
        <v>0</v>
      </c>
      <c r="G120" s="29">
        <f t="shared" si="32"/>
        <v>0</v>
      </c>
      <c r="H120" s="1"/>
    </row>
    <row r="121" spans="1:8" ht="16.5" customHeight="1">
      <c r="A121" s="4" t="s">
        <v>127</v>
      </c>
      <c r="B121" s="397" t="s">
        <v>128</v>
      </c>
      <c r="C121" s="396"/>
      <c r="D121" s="396"/>
      <c r="E121" s="396"/>
      <c r="F121" s="58"/>
      <c r="G121" s="29"/>
      <c r="H121" s="1"/>
    </row>
    <row r="122" spans="1:8" ht="27.75" customHeight="1">
      <c r="A122" s="4" t="s">
        <v>129</v>
      </c>
      <c r="B122" s="397" t="s">
        <v>130</v>
      </c>
      <c r="C122" s="396"/>
      <c r="D122" s="396"/>
      <c r="E122" s="396"/>
      <c r="F122" s="58"/>
      <c r="G122" s="29"/>
      <c r="H122" s="1"/>
    </row>
    <row r="123" spans="1:8" ht="13.5" customHeight="1">
      <c r="A123" s="4" t="s">
        <v>131</v>
      </c>
      <c r="B123" s="397" t="s">
        <v>132</v>
      </c>
      <c r="C123" s="396"/>
      <c r="D123" s="396"/>
      <c r="E123" s="396"/>
      <c r="F123" s="58"/>
      <c r="G123" s="29"/>
      <c r="H123" s="1"/>
    </row>
    <row r="124" spans="1:8" ht="27" customHeight="1">
      <c r="A124" s="4" t="s">
        <v>133</v>
      </c>
      <c r="B124" s="397" t="s">
        <v>134</v>
      </c>
      <c r="C124" s="396"/>
      <c r="D124" s="396"/>
      <c r="E124" s="396"/>
      <c r="F124" s="58"/>
      <c r="G124" s="29"/>
      <c r="H124" s="1"/>
    </row>
    <row r="125" spans="1:8" ht="12.75" customHeight="1">
      <c r="A125" s="4" t="s">
        <v>135</v>
      </c>
      <c r="B125" s="397" t="s">
        <v>136</v>
      </c>
      <c r="C125" s="396"/>
      <c r="D125" s="396"/>
      <c r="E125" s="396"/>
      <c r="F125" s="58"/>
      <c r="G125" s="29"/>
      <c r="H125" s="1"/>
    </row>
    <row r="126" spans="1:8" ht="12.75" customHeight="1">
      <c r="A126" s="4" t="s">
        <v>137</v>
      </c>
      <c r="B126" s="397" t="s">
        <v>138</v>
      </c>
      <c r="C126" s="396"/>
      <c r="D126" s="396"/>
      <c r="E126" s="396"/>
      <c r="F126" s="58"/>
      <c r="G126" s="29"/>
      <c r="H126" s="1"/>
    </row>
    <row r="127" spans="1:8" ht="12.75" customHeight="1">
      <c r="A127" s="4" t="s">
        <v>139</v>
      </c>
      <c r="B127" s="397" t="s">
        <v>140</v>
      </c>
      <c r="C127" s="396"/>
      <c r="D127" s="396"/>
      <c r="E127" s="396"/>
      <c r="F127" s="58"/>
      <c r="G127" s="29"/>
      <c r="H127" s="1"/>
    </row>
    <row r="128" spans="1:8" ht="16.5" customHeight="1">
      <c r="A128" s="2"/>
      <c r="B128" s="5" t="s">
        <v>141</v>
      </c>
    </row>
    <row r="129" spans="1:8" ht="30.75" customHeight="1">
      <c r="A129" s="2"/>
      <c r="B129" s="414" t="s">
        <v>1130</v>
      </c>
      <c r="C129" s="399"/>
      <c r="D129" s="399"/>
      <c r="E129" s="399"/>
      <c r="F129" s="399"/>
      <c r="G129" s="399"/>
      <c r="H129" s="399"/>
    </row>
    <row r="130" spans="1:8" ht="18" customHeight="1">
      <c r="A130" s="2"/>
      <c r="B130" s="414" t="s">
        <v>1039</v>
      </c>
      <c r="C130" s="399"/>
      <c r="D130" s="399"/>
      <c r="E130" s="399"/>
      <c r="F130" s="399"/>
      <c r="G130" s="399"/>
      <c r="H130" s="399"/>
    </row>
    <row r="131" spans="1:8" ht="88.5" customHeight="1">
      <c r="A131" s="2"/>
      <c r="B131" s="418" t="s">
        <v>142</v>
      </c>
      <c r="C131" s="412"/>
      <c r="D131" s="412"/>
      <c r="E131" s="412"/>
      <c r="F131" s="412"/>
      <c r="G131" s="412"/>
    </row>
    <row r="132" spans="1:8" ht="59.25" customHeight="1">
      <c r="A132" s="4" t="s">
        <v>143</v>
      </c>
      <c r="B132" s="414" t="s">
        <v>1131</v>
      </c>
      <c r="C132" s="399"/>
      <c r="D132" s="399"/>
      <c r="E132" s="399"/>
      <c r="F132" s="417"/>
      <c r="G132" s="160">
        <v>0.87</v>
      </c>
    </row>
  </sheetData>
  <mergeCells count="63">
    <mergeCell ref="B9:G9"/>
    <mergeCell ref="B50:H50"/>
    <mergeCell ref="B51:H51"/>
    <mergeCell ref="B52:H52"/>
    <mergeCell ref="B85:H85"/>
    <mergeCell ref="B86:H86"/>
    <mergeCell ref="B54:H54"/>
    <mergeCell ref="B61:C61"/>
    <mergeCell ref="B62:C62"/>
    <mergeCell ref="B60:F60"/>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127:E127"/>
    <mergeCell ref="B129:H129"/>
    <mergeCell ref="B130:H130"/>
    <mergeCell ref="B132:F132"/>
    <mergeCell ref="B131:G131"/>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5"/>
  <sheetViews>
    <sheetView showGridLines="0" zoomScale="110" zoomScaleNormal="110" workbookViewId="0">
      <selection activeCell="A2" sqref="A2"/>
    </sheetView>
  </sheetViews>
  <sheetFormatPr defaultColWidth="12.7109375" defaultRowHeight="15" customHeight="1"/>
  <cols>
    <col min="1" max="1" width="4.42578125" customWidth="1"/>
    <col min="2" max="2" width="29" customWidth="1"/>
    <col min="3" max="5" width="14.7109375" customWidth="1"/>
    <col min="6" max="6" width="14.85546875" customWidth="1"/>
    <col min="7" max="9" width="12" customWidth="1"/>
    <col min="10" max="10" width="0.7109375" customWidth="1"/>
    <col min="11" max="28" width="8.7109375" customWidth="1"/>
  </cols>
  <sheetData>
    <row r="1" spans="1:6" ht="12.75" customHeight="1">
      <c r="A1" s="400" t="s">
        <v>983</v>
      </c>
      <c r="B1" s="401"/>
      <c r="C1" s="401"/>
      <c r="D1" s="401"/>
      <c r="E1" s="401"/>
      <c r="F1" s="402"/>
    </row>
    <row r="2" spans="1:6" ht="12.75" customHeight="1">
      <c r="A2" s="2"/>
      <c r="B2" s="42" t="s">
        <v>144</v>
      </c>
      <c r="C2" s="1"/>
      <c r="D2" s="1"/>
      <c r="E2" s="1"/>
      <c r="F2" s="1"/>
    </row>
    <row r="3" spans="1:6" ht="12.75" customHeight="1">
      <c r="A3" s="465" t="s">
        <v>145</v>
      </c>
      <c r="B3" s="414" t="s">
        <v>1115</v>
      </c>
      <c r="C3" s="399"/>
      <c r="D3" s="399"/>
      <c r="E3" s="399"/>
      <c r="F3" s="399"/>
    </row>
    <row r="4" spans="1:6" ht="19.5" customHeight="1">
      <c r="A4" s="399"/>
      <c r="B4" s="399"/>
      <c r="C4" s="399"/>
      <c r="D4" s="399"/>
      <c r="E4" s="399"/>
      <c r="F4" s="399"/>
    </row>
    <row r="5" spans="1:6" ht="15.75" customHeight="1">
      <c r="A5" s="60"/>
      <c r="B5" s="398" t="s">
        <v>146</v>
      </c>
      <c r="C5" s="399"/>
      <c r="D5" s="399"/>
      <c r="E5" s="399"/>
      <c r="F5" s="399"/>
    </row>
    <row r="6" spans="1:6" ht="81.599999999999994" customHeight="1">
      <c r="A6" s="61"/>
      <c r="B6" s="398" t="s">
        <v>147</v>
      </c>
      <c r="C6" s="399"/>
      <c r="D6" s="399"/>
      <c r="E6" s="399"/>
      <c r="F6" s="399"/>
    </row>
    <row r="7" spans="1:6" ht="25.9" customHeight="1">
      <c r="A7" s="2"/>
      <c r="B7" s="398" t="s">
        <v>980</v>
      </c>
      <c r="C7" s="399"/>
      <c r="D7" s="399"/>
      <c r="E7" s="399"/>
      <c r="F7" s="399"/>
    </row>
    <row r="8" spans="1:6" ht="30" customHeight="1">
      <c r="A8" s="2"/>
      <c r="B8" s="398" t="s">
        <v>55</v>
      </c>
      <c r="C8" s="399"/>
      <c r="D8" s="399"/>
      <c r="E8" s="399"/>
      <c r="F8" s="399"/>
    </row>
    <row r="9" spans="1:6" ht="46.5" customHeight="1">
      <c r="A9" s="2"/>
      <c r="B9" s="398" t="s">
        <v>979</v>
      </c>
      <c r="C9" s="399"/>
      <c r="D9" s="399"/>
      <c r="E9" s="399"/>
      <c r="F9" s="399"/>
    </row>
    <row r="10" spans="1:6" ht="46.5" customHeight="1">
      <c r="A10" s="2"/>
      <c r="B10" s="398" t="s">
        <v>1116</v>
      </c>
      <c r="C10" s="399"/>
      <c r="D10" s="399"/>
      <c r="E10" s="399"/>
      <c r="F10" s="399"/>
    </row>
    <row r="11" spans="1:6" ht="12.75" customHeight="1">
      <c r="A11" s="4"/>
      <c r="B11" s="430" t="s">
        <v>1043</v>
      </c>
      <c r="C11" s="431"/>
      <c r="D11" s="432"/>
      <c r="E11" s="232" t="s">
        <v>374</v>
      </c>
      <c r="F11" s="1"/>
    </row>
    <row r="12" spans="1:6" ht="12.75" customHeight="1">
      <c r="A12" s="4"/>
      <c r="B12" s="429" t="s">
        <v>984</v>
      </c>
      <c r="C12" s="396"/>
      <c r="D12" s="406"/>
      <c r="E12" s="189">
        <f>[1]AAE!C7</f>
        <v>13836</v>
      </c>
      <c r="F12" s="1"/>
    </row>
    <row r="13" spans="1:6" ht="12.4" customHeight="1">
      <c r="A13" s="4"/>
      <c r="B13" s="423" t="s">
        <v>985</v>
      </c>
      <c r="C13" s="396"/>
      <c r="D13" s="406"/>
      <c r="E13" s="298">
        <f>[1]AAE!C8</f>
        <v>17880</v>
      </c>
      <c r="F13" s="1"/>
    </row>
    <row r="14" spans="1:6" ht="12.4" customHeight="1">
      <c r="A14" s="4"/>
      <c r="B14" s="423" t="s">
        <v>1040</v>
      </c>
      <c r="C14" s="396"/>
      <c r="D14" s="406"/>
      <c r="E14" s="15"/>
      <c r="F14" s="1"/>
    </row>
    <row r="15" spans="1:6" ht="12.4" customHeight="1">
      <c r="A15" s="4"/>
      <c r="B15" s="423" t="s">
        <v>1174</v>
      </c>
      <c r="C15" s="396"/>
      <c r="D15" s="406"/>
      <c r="E15" s="15"/>
      <c r="F15" s="1"/>
    </row>
    <row r="17" spans="2:5" ht="12.75" customHeight="1">
      <c r="B17" s="430" t="s">
        <v>1044</v>
      </c>
      <c r="C17" s="431"/>
      <c r="D17" s="432"/>
      <c r="E17" s="232" t="s">
        <v>374</v>
      </c>
    </row>
    <row r="18" spans="2:5" ht="12.75" customHeight="1">
      <c r="B18" s="423" t="s">
        <v>986</v>
      </c>
      <c r="C18" s="396"/>
      <c r="D18" s="406"/>
      <c r="E18" s="298">
        <f>[1]AAE!C16</f>
        <v>9914</v>
      </c>
    </row>
    <row r="19" spans="2:5" ht="12.75" customHeight="1">
      <c r="B19" s="423" t="s">
        <v>987</v>
      </c>
      <c r="C19" s="396"/>
      <c r="D19" s="406"/>
      <c r="E19" s="298">
        <f>[1]AAE!C17</f>
        <v>13532</v>
      </c>
    </row>
    <row r="20" spans="2:5" ht="12.75" customHeight="1">
      <c r="B20" s="423" t="s">
        <v>1041</v>
      </c>
      <c r="C20" s="396"/>
      <c r="D20" s="406"/>
      <c r="E20" s="15"/>
    </row>
    <row r="21" spans="2:5" ht="12.75" customHeight="1">
      <c r="B21" s="423" t="s">
        <v>1175</v>
      </c>
      <c r="C21" s="396"/>
      <c r="D21" s="406"/>
      <c r="E21" s="15"/>
    </row>
    <row r="22" spans="2:5" ht="12.75" customHeight="1">
      <c r="B22" s="1"/>
      <c r="C22" s="8"/>
      <c r="D22" s="8"/>
      <c r="E22" s="1"/>
    </row>
    <row r="23" spans="2:5" ht="12.75" customHeight="1">
      <c r="B23" s="430" t="s">
        <v>1045</v>
      </c>
      <c r="C23" s="431"/>
      <c r="D23" s="432"/>
      <c r="E23" s="232" t="s">
        <v>374</v>
      </c>
    </row>
    <row r="24" spans="2:5" ht="12.75" customHeight="1">
      <c r="B24" s="423" t="s">
        <v>988</v>
      </c>
      <c r="C24" s="396"/>
      <c r="D24" s="406"/>
      <c r="E24" s="298">
        <f>[1]AAE!G54</f>
        <v>2525</v>
      </c>
    </row>
    <row r="25" spans="2:5" ht="12.75" customHeight="1">
      <c r="B25" s="423" t="s">
        <v>989</v>
      </c>
      <c r="C25" s="396"/>
      <c r="D25" s="406"/>
      <c r="E25" s="298">
        <f>[1]AAE!G55</f>
        <v>222</v>
      </c>
    </row>
    <row r="26" spans="2:5" ht="12.75" customHeight="1">
      <c r="B26" s="433" t="s">
        <v>990</v>
      </c>
      <c r="C26" s="396"/>
      <c r="D26" s="406"/>
      <c r="E26" s="298">
        <f>[1]AAE!G57</f>
        <v>3253</v>
      </c>
    </row>
    <row r="27" spans="2:5" ht="12.75" customHeight="1">
      <c r="B27" s="423" t="s">
        <v>991</v>
      </c>
      <c r="C27" s="396"/>
      <c r="D27" s="406"/>
      <c r="E27" s="298">
        <f>[1]AAE!G58</f>
        <v>218</v>
      </c>
    </row>
    <row r="28" spans="2:5" ht="12.75" customHeight="1">
      <c r="B28" s="423" t="s">
        <v>1046</v>
      </c>
      <c r="C28" s="396"/>
      <c r="D28" s="406"/>
      <c r="E28" s="15"/>
    </row>
    <row r="29" spans="2:5" ht="12.75" customHeight="1">
      <c r="B29" s="423" t="s">
        <v>1042</v>
      </c>
      <c r="C29" s="396"/>
      <c r="D29" s="406"/>
      <c r="E29" s="15"/>
    </row>
    <row r="30" spans="2:5" ht="12.75" customHeight="1">
      <c r="B30" s="423" t="s">
        <v>1176</v>
      </c>
      <c r="C30" s="396"/>
      <c r="D30" s="406"/>
      <c r="E30" s="15"/>
    </row>
    <row r="31" spans="2:5" ht="12.75" customHeight="1">
      <c r="B31" s="423" t="s">
        <v>1177</v>
      </c>
      <c r="C31" s="396"/>
      <c r="D31" s="406"/>
      <c r="E31" s="15"/>
    </row>
    <row r="33" spans="1:9" ht="12.4" customHeight="1">
      <c r="B33" s="233" t="s">
        <v>1117</v>
      </c>
    </row>
    <row r="34" spans="1:9" ht="12.4" customHeight="1">
      <c r="B34" s="297" t="s">
        <v>1178</v>
      </c>
    </row>
    <row r="35" spans="1:9" ht="12.4" customHeight="1">
      <c r="B35" s="297"/>
    </row>
    <row r="36" spans="1:9" ht="12.75" customHeight="1">
      <c r="A36" s="4"/>
      <c r="B36" s="430" t="s">
        <v>1043</v>
      </c>
      <c r="C36" s="431"/>
      <c r="D36" s="432"/>
      <c r="E36" s="232" t="s">
        <v>374</v>
      </c>
      <c r="F36" s="234" t="s">
        <v>1047</v>
      </c>
      <c r="G36" s="234" t="s">
        <v>1048</v>
      </c>
      <c r="H36" s="234" t="s">
        <v>1049</v>
      </c>
      <c r="I36" s="234" t="s">
        <v>1104</v>
      </c>
    </row>
    <row r="37" spans="1:9" ht="12.75" customHeight="1">
      <c r="A37" s="4"/>
      <c r="B37" s="429" t="s">
        <v>1105</v>
      </c>
      <c r="C37" s="396"/>
      <c r="D37" s="406"/>
      <c r="E37" s="320">
        <f>SUM(E12:E15)</f>
        <v>31716</v>
      </c>
      <c r="F37" s="224"/>
      <c r="G37" s="224"/>
      <c r="H37" s="224"/>
      <c r="I37" s="224"/>
    </row>
    <row r="38" spans="1:9" ht="12.4" customHeight="1">
      <c r="A38" s="4"/>
      <c r="B38" s="423" t="s">
        <v>1106</v>
      </c>
      <c r="C38" s="396"/>
      <c r="D38" s="406"/>
      <c r="E38" s="320">
        <f>SUM(E18:E21)</f>
        <v>23446</v>
      </c>
      <c r="F38" s="224"/>
      <c r="G38" s="224"/>
      <c r="H38" s="224"/>
      <c r="I38" s="224"/>
    </row>
    <row r="39" spans="1:9" ht="12.4" customHeight="1">
      <c r="A39" s="4"/>
      <c r="B39" s="423" t="s">
        <v>1107</v>
      </c>
      <c r="C39" s="396"/>
      <c r="D39" s="406"/>
      <c r="E39" s="320">
        <f>SUM(E24:E31)</f>
        <v>6218</v>
      </c>
      <c r="F39" s="224"/>
      <c r="G39" s="224"/>
      <c r="H39" s="224"/>
      <c r="I39" s="224"/>
    </row>
    <row r="40" spans="1:9" ht="12.75" customHeight="1"/>
    <row r="41" spans="1:9" ht="12.75" customHeight="1"/>
    <row r="42" spans="1:9" ht="12.75" customHeight="1">
      <c r="A42" s="2"/>
      <c r="B42" s="1"/>
      <c r="C42" s="1"/>
      <c r="D42" s="1"/>
      <c r="E42" s="1"/>
      <c r="F42" s="1"/>
      <c r="G42" s="1"/>
      <c r="H42" s="1"/>
      <c r="I42" s="1"/>
    </row>
    <row r="43" spans="1:9" ht="18" customHeight="1">
      <c r="A43" s="4" t="s">
        <v>148</v>
      </c>
      <c r="B43" s="434" t="s">
        <v>992</v>
      </c>
      <c r="C43" s="434"/>
      <c r="D43" s="434"/>
      <c r="E43" s="434"/>
      <c r="F43" s="434"/>
      <c r="G43" s="1"/>
      <c r="H43" s="1"/>
      <c r="I43" s="1"/>
    </row>
    <row r="44" spans="1:9" ht="16.5" customHeight="1">
      <c r="A44" s="4"/>
      <c r="B44" s="398" t="s">
        <v>149</v>
      </c>
      <c r="C44" s="399"/>
      <c r="D44" s="399"/>
      <c r="E44" s="399"/>
      <c r="F44" s="399"/>
      <c r="G44" s="1"/>
      <c r="H44" s="1"/>
      <c r="I44" s="1"/>
    </row>
    <row r="45" spans="1:9" ht="13.5" customHeight="1">
      <c r="A45" s="4"/>
      <c r="B45" s="21"/>
      <c r="C45" s="21"/>
      <c r="D45" s="21"/>
      <c r="E45" s="21"/>
      <c r="F45" s="21"/>
      <c r="G45" s="1"/>
      <c r="H45" s="1"/>
      <c r="I45" s="1"/>
    </row>
    <row r="46" spans="1:9" ht="12.75" customHeight="1">
      <c r="A46" s="4"/>
      <c r="B46" s="63"/>
      <c r="C46" s="1"/>
      <c r="D46" s="64" t="s">
        <v>8</v>
      </c>
      <c r="E46" s="64" t="s">
        <v>9</v>
      </c>
      <c r="F46" s="1"/>
      <c r="G46" s="1"/>
      <c r="H46" s="1"/>
      <c r="I46" s="1"/>
    </row>
    <row r="47" spans="1:9" ht="12.75" customHeight="1">
      <c r="A47" s="4"/>
      <c r="B47" s="441" t="s">
        <v>150</v>
      </c>
      <c r="C47" s="399"/>
      <c r="D47" s="15"/>
      <c r="E47" s="15" t="s">
        <v>1193</v>
      </c>
      <c r="F47" s="1"/>
      <c r="G47" s="1"/>
      <c r="H47" s="1"/>
      <c r="I47" s="1"/>
    </row>
    <row r="49" spans="1:6" ht="12.75" customHeight="1">
      <c r="A49" s="4"/>
      <c r="B49" s="446" t="s">
        <v>1118</v>
      </c>
      <c r="C49" s="399"/>
      <c r="D49" s="399"/>
      <c r="E49" s="1"/>
      <c r="F49" s="8"/>
    </row>
    <row r="50" spans="1:6" ht="12.75" customHeight="1">
      <c r="A50" s="4"/>
      <c r="B50" s="19"/>
      <c r="C50" s="19"/>
      <c r="D50" s="19"/>
      <c r="E50" s="66"/>
      <c r="F50" s="8"/>
    </row>
    <row r="51" spans="1:6" ht="12.75" customHeight="1">
      <c r="A51" s="4"/>
      <c r="B51" s="428" t="s">
        <v>151</v>
      </c>
      <c r="C51" s="396"/>
      <c r="D51" s="406"/>
      <c r="E51" s="57" t="s">
        <v>91</v>
      </c>
      <c r="F51" s="8"/>
    </row>
    <row r="52" spans="1:6" ht="12.75" customHeight="1">
      <c r="A52" s="4"/>
      <c r="B52" s="423" t="s">
        <v>152</v>
      </c>
      <c r="C52" s="396"/>
      <c r="D52" s="406"/>
      <c r="E52" s="15"/>
      <c r="F52" s="8"/>
    </row>
    <row r="53" spans="1:6" ht="12.75" customHeight="1">
      <c r="A53" s="4"/>
      <c r="B53" s="423" t="s">
        <v>153</v>
      </c>
      <c r="C53" s="396"/>
      <c r="D53" s="406"/>
      <c r="E53" s="15"/>
      <c r="F53" s="8"/>
    </row>
    <row r="54" spans="1:6" ht="12.75" customHeight="1">
      <c r="A54" s="4"/>
      <c r="B54" s="423" t="s">
        <v>154</v>
      </c>
      <c r="C54" s="396"/>
      <c r="D54" s="406"/>
      <c r="E54" s="15"/>
      <c r="F54" s="1"/>
    </row>
    <row r="55" spans="1:6" ht="12.75" customHeight="1">
      <c r="A55" s="4"/>
      <c r="B55" s="435"/>
      <c r="C55" s="399"/>
      <c r="D55" s="399"/>
      <c r="E55" s="67"/>
      <c r="F55" s="65"/>
    </row>
    <row r="56" spans="1:6" ht="12.75" customHeight="1">
      <c r="A56" s="4"/>
      <c r="B56" s="68" t="s">
        <v>155</v>
      </c>
      <c r="C56" s="1"/>
      <c r="D56" s="64" t="s">
        <v>8</v>
      </c>
      <c r="E56" s="65" t="s">
        <v>9</v>
      </c>
      <c r="F56" s="1"/>
    </row>
    <row r="57" spans="1:6" ht="12.75" customHeight="1">
      <c r="A57" s="4"/>
      <c r="B57" s="436" t="s">
        <v>156</v>
      </c>
      <c r="C57" s="417"/>
      <c r="D57" s="15"/>
      <c r="E57" s="15"/>
      <c r="F57" s="1"/>
    </row>
    <row r="58" spans="1:6" ht="12.75" customHeight="1">
      <c r="A58" s="4"/>
      <c r="B58" s="436" t="s">
        <v>157</v>
      </c>
      <c r="C58" s="417"/>
      <c r="D58" s="15"/>
      <c r="E58" s="15"/>
      <c r="F58" s="1"/>
    </row>
    <row r="59" spans="1:6" ht="12.75" customHeight="1">
      <c r="A59" s="2"/>
      <c r="B59" s="1"/>
      <c r="C59" s="1"/>
      <c r="D59" s="1"/>
      <c r="E59" s="1"/>
      <c r="F59" s="1"/>
    </row>
    <row r="60" spans="1:6" ht="12.75" customHeight="1">
      <c r="A60" s="69"/>
      <c r="B60" s="42" t="s">
        <v>158</v>
      </c>
      <c r="C60" s="1"/>
      <c r="D60" s="1"/>
      <c r="E60" s="1"/>
      <c r="F60" s="1"/>
    </row>
    <row r="61" spans="1:6" ht="12.75" customHeight="1">
      <c r="A61" s="69"/>
      <c r="B61" s="42"/>
      <c r="C61" s="1"/>
      <c r="D61" s="1"/>
      <c r="E61" s="1"/>
      <c r="F61" s="1"/>
    </row>
    <row r="62" spans="1:6" ht="12.75" customHeight="1">
      <c r="A62" s="4" t="s">
        <v>159</v>
      </c>
      <c r="B62" s="5" t="s">
        <v>160</v>
      </c>
      <c r="C62" s="1"/>
      <c r="D62" s="1"/>
      <c r="E62" s="1"/>
      <c r="F62" s="1"/>
    </row>
    <row r="63" spans="1:6" ht="33.75" customHeight="1">
      <c r="A63" s="4"/>
      <c r="B63" s="398" t="s">
        <v>161</v>
      </c>
      <c r="C63" s="399"/>
      <c r="D63" s="399"/>
      <c r="E63" s="399"/>
      <c r="F63" s="399"/>
    </row>
    <row r="64" spans="1:6" ht="14.25" customHeight="1">
      <c r="A64" s="15" t="s">
        <v>1193</v>
      </c>
      <c r="B64" s="442" t="s">
        <v>162</v>
      </c>
      <c r="C64" s="399"/>
      <c r="D64" s="399"/>
      <c r="E64" s="1"/>
      <c r="F64" s="8"/>
    </row>
    <row r="65" spans="1:6" ht="14.25" customHeight="1">
      <c r="A65" s="15"/>
      <c r="B65" s="443" t="s">
        <v>163</v>
      </c>
      <c r="C65" s="399"/>
      <c r="D65" s="399"/>
      <c r="E65" s="1"/>
      <c r="F65" s="8"/>
    </row>
    <row r="66" spans="1:6" ht="13.5" customHeight="1">
      <c r="A66" s="15"/>
      <c r="B66" s="442" t="s">
        <v>164</v>
      </c>
      <c r="C66" s="399"/>
      <c r="D66" s="399"/>
      <c r="E66" s="1"/>
      <c r="F66" s="8"/>
    </row>
    <row r="67" spans="1:6" ht="12.75" customHeight="1">
      <c r="A67" s="2"/>
      <c r="B67" s="1"/>
      <c r="C67" s="1"/>
      <c r="D67" s="1"/>
      <c r="E67" s="1"/>
      <c r="F67" s="1"/>
    </row>
    <row r="68" spans="1:6" ht="30" customHeight="1">
      <c r="A68" s="4" t="s">
        <v>165</v>
      </c>
      <c r="B68" s="444" t="s">
        <v>166</v>
      </c>
      <c r="C68" s="399"/>
      <c r="D68" s="399"/>
      <c r="E68" s="399"/>
      <c r="F68" s="399"/>
    </row>
    <row r="69" spans="1:6" ht="12.75" customHeight="1">
      <c r="A69" s="15" t="s">
        <v>1193</v>
      </c>
      <c r="B69" s="414" t="s">
        <v>167</v>
      </c>
      <c r="C69" s="399"/>
      <c r="D69" s="65"/>
      <c r="E69" s="1"/>
      <c r="F69" s="8"/>
    </row>
    <row r="70" spans="1:6" ht="12.75" customHeight="1">
      <c r="A70" s="15"/>
      <c r="B70" s="445" t="s">
        <v>168</v>
      </c>
      <c r="C70" s="399"/>
      <c r="D70" s="65"/>
      <c r="E70" s="1"/>
      <c r="F70" s="8"/>
    </row>
    <row r="71" spans="1:6" ht="12.75" customHeight="1">
      <c r="A71" s="15"/>
      <c r="B71" s="414" t="s">
        <v>169</v>
      </c>
      <c r="C71" s="399"/>
      <c r="D71" s="65"/>
      <c r="E71" s="1"/>
      <c r="F71" s="8"/>
    </row>
    <row r="72" spans="1:6" ht="12.75" customHeight="1">
      <c r="A72" s="2"/>
      <c r="B72" s="1"/>
      <c r="C72" s="1"/>
      <c r="D72" s="1"/>
      <c r="E72" s="1"/>
      <c r="F72" s="1"/>
    </row>
    <row r="73" spans="1:6" ht="54.75" customHeight="1">
      <c r="A73" s="4" t="s">
        <v>170</v>
      </c>
      <c r="B73" s="434" t="s">
        <v>1051</v>
      </c>
      <c r="C73" s="399"/>
      <c r="D73" s="399"/>
      <c r="E73" s="399"/>
      <c r="F73" s="399"/>
    </row>
    <row r="74" spans="1:6" ht="12.75" customHeight="1">
      <c r="A74" s="4"/>
      <c r="B74" s="236" t="s">
        <v>1052</v>
      </c>
      <c r="C74" s="72" t="s">
        <v>171</v>
      </c>
      <c r="D74" s="73" t="s">
        <v>172</v>
      </c>
      <c r="E74" s="74"/>
      <c r="F74" s="1"/>
    </row>
    <row r="75" spans="1:6" ht="12.75" customHeight="1">
      <c r="A75" s="4"/>
      <c r="B75" s="75" t="s">
        <v>173</v>
      </c>
      <c r="C75" s="15"/>
      <c r="D75" s="76"/>
      <c r="E75" s="1"/>
      <c r="F75" s="1"/>
    </row>
    <row r="76" spans="1:6" ht="12.75" customHeight="1">
      <c r="A76" s="4"/>
      <c r="B76" s="75" t="s">
        <v>174</v>
      </c>
      <c r="C76" s="15">
        <v>4</v>
      </c>
      <c r="D76" s="76"/>
      <c r="E76" s="1"/>
      <c r="F76" s="1"/>
    </row>
    <row r="77" spans="1:6" ht="12.75" customHeight="1">
      <c r="A77" s="4"/>
      <c r="B77" s="75" t="s">
        <v>175</v>
      </c>
      <c r="C77" s="15">
        <v>3</v>
      </c>
      <c r="D77" s="76">
        <v>4</v>
      </c>
      <c r="E77" s="1"/>
      <c r="F77" s="1"/>
    </row>
    <row r="78" spans="1:6" ht="12.75" customHeight="1">
      <c r="A78" s="4"/>
      <c r="B78" s="75" t="s">
        <v>176</v>
      </c>
      <c r="C78" s="15">
        <v>3</v>
      </c>
      <c r="D78" s="76">
        <v>4</v>
      </c>
      <c r="E78" s="1"/>
      <c r="F78" s="1"/>
    </row>
    <row r="79" spans="1:6" ht="25.5" customHeight="1">
      <c r="A79" s="4"/>
      <c r="B79" s="77" t="s">
        <v>177</v>
      </c>
      <c r="C79" s="15">
        <v>2</v>
      </c>
      <c r="D79" s="76"/>
      <c r="E79" s="1"/>
      <c r="F79" s="1"/>
    </row>
    <row r="80" spans="1:6" ht="12.75" customHeight="1">
      <c r="A80" s="4"/>
      <c r="B80" s="75" t="s">
        <v>178</v>
      </c>
      <c r="C80" s="15"/>
      <c r="D80" s="76">
        <v>2</v>
      </c>
      <c r="E80" s="1"/>
      <c r="F80" s="1"/>
    </row>
    <row r="81" spans="1:6" ht="12.75" customHeight="1">
      <c r="A81" s="4"/>
      <c r="B81" s="75" t="s">
        <v>179</v>
      </c>
      <c r="C81" s="15">
        <v>3</v>
      </c>
      <c r="D81" s="76"/>
      <c r="E81" s="1"/>
      <c r="F81" s="1"/>
    </row>
    <row r="82" spans="1:6" ht="12.75" customHeight="1">
      <c r="A82" s="4"/>
      <c r="B82" s="75" t="s">
        <v>180</v>
      </c>
      <c r="C82" s="15"/>
      <c r="D82" s="76">
        <v>1</v>
      </c>
      <c r="E82" s="1"/>
      <c r="F82" s="1"/>
    </row>
    <row r="83" spans="1:6" ht="12.75" customHeight="1">
      <c r="A83" s="4"/>
      <c r="B83" s="78" t="s">
        <v>181</v>
      </c>
      <c r="C83" s="15"/>
      <c r="D83" s="76"/>
      <c r="E83" s="1"/>
      <c r="F83" s="1"/>
    </row>
    <row r="84" spans="1:6" ht="12.75" customHeight="1">
      <c r="A84" s="4"/>
      <c r="B84" s="79" t="s">
        <v>182</v>
      </c>
      <c r="C84" s="76"/>
      <c r="D84" s="76"/>
      <c r="E84" s="1"/>
      <c r="F84" s="1"/>
    </row>
    <row r="85" spans="1:6" ht="12.75" customHeight="1">
      <c r="A85" s="4"/>
      <c r="B85" s="79" t="s">
        <v>183</v>
      </c>
      <c r="C85" s="76"/>
      <c r="D85" s="76">
        <v>1</v>
      </c>
      <c r="E85" s="1"/>
      <c r="F85" s="1"/>
    </row>
    <row r="86" spans="1:6" ht="12.75" customHeight="1">
      <c r="A86" s="4"/>
      <c r="B86" s="80" t="s">
        <v>184</v>
      </c>
      <c r="C86" s="15"/>
      <c r="D86" s="76"/>
      <c r="E86" s="1"/>
      <c r="F86" s="1"/>
    </row>
    <row r="87" spans="1:6" ht="12.75" customHeight="1">
      <c r="A87" s="2"/>
      <c r="B87" s="1"/>
      <c r="C87" s="1"/>
      <c r="D87" s="1"/>
      <c r="E87" s="1"/>
      <c r="F87" s="1"/>
    </row>
    <row r="88" spans="1:6" ht="12.75" customHeight="1">
      <c r="A88" s="2"/>
      <c r="B88" s="81" t="s">
        <v>185</v>
      </c>
      <c r="C88" s="1"/>
      <c r="D88" s="1"/>
      <c r="E88" s="1"/>
      <c r="F88" s="1"/>
    </row>
    <row r="89" spans="1:6" ht="44.25" customHeight="1">
      <c r="A89" s="4" t="s">
        <v>186</v>
      </c>
      <c r="B89" s="404" t="s">
        <v>187</v>
      </c>
      <c r="C89" s="399"/>
      <c r="D89" s="399"/>
      <c r="E89" s="399"/>
      <c r="F89" s="399"/>
    </row>
    <row r="90" spans="1:6" ht="12.75" customHeight="1">
      <c r="A90" s="15"/>
      <c r="B90" s="447" t="s">
        <v>188</v>
      </c>
      <c r="C90" s="399"/>
      <c r="D90" s="399"/>
      <c r="E90" s="46"/>
      <c r="F90" s="8"/>
    </row>
    <row r="91" spans="1:6" ht="21" customHeight="1">
      <c r="A91" s="4"/>
      <c r="B91" s="448" t="s">
        <v>189</v>
      </c>
      <c r="C91" s="399"/>
      <c r="D91" s="399"/>
      <c r="E91" s="46"/>
      <c r="F91" s="8"/>
    </row>
    <row r="92" spans="1:6" ht="12.75" customHeight="1">
      <c r="A92" s="15"/>
      <c r="B92" s="414" t="s">
        <v>190</v>
      </c>
      <c r="C92" s="399"/>
      <c r="D92" s="399"/>
      <c r="E92" s="46"/>
      <c r="F92" s="8"/>
    </row>
    <row r="93" spans="1:6" ht="12.75" customHeight="1">
      <c r="A93" s="15"/>
      <c r="B93" s="414" t="s">
        <v>191</v>
      </c>
      <c r="C93" s="399"/>
      <c r="D93" s="399"/>
      <c r="E93" s="46"/>
      <c r="F93" s="8"/>
    </row>
    <row r="94" spans="1:6" ht="12.75" customHeight="1">
      <c r="A94" s="15"/>
      <c r="B94" s="71" t="s">
        <v>192</v>
      </c>
      <c r="C94" s="3"/>
      <c r="D94" s="3"/>
      <c r="E94" s="65"/>
      <c r="F94" s="8"/>
    </row>
    <row r="95" spans="1:6" ht="12.75" customHeight="1">
      <c r="A95" s="2"/>
      <c r="B95" s="438"/>
      <c r="C95" s="412"/>
      <c r="D95" s="412"/>
      <c r="E95" s="412"/>
      <c r="F95" s="412"/>
    </row>
    <row r="97" spans="1:6" ht="40.9" customHeight="1">
      <c r="A97" s="4" t="s">
        <v>193</v>
      </c>
      <c r="B97" s="439" t="s">
        <v>194</v>
      </c>
      <c r="C97" s="412"/>
      <c r="D97" s="412"/>
      <c r="E97" s="412"/>
      <c r="F97" s="412"/>
    </row>
    <row r="98" spans="1:6" ht="12.75" customHeight="1">
      <c r="A98" s="4"/>
      <c r="B98" s="235" t="s">
        <v>199</v>
      </c>
      <c r="C98" s="55" t="s">
        <v>195</v>
      </c>
      <c r="D98" s="55" t="s">
        <v>196</v>
      </c>
      <c r="E98" s="55" t="s">
        <v>197</v>
      </c>
      <c r="F98" s="55" t="s">
        <v>198</v>
      </c>
    </row>
    <row r="99" spans="1:6" ht="12.75" customHeight="1">
      <c r="A99" s="4"/>
      <c r="B99" s="85" t="s">
        <v>200</v>
      </c>
      <c r="C99" s="15" t="s">
        <v>1193</v>
      </c>
      <c r="D99" s="15"/>
      <c r="E99" s="15"/>
      <c r="F99" s="15"/>
    </row>
    <row r="100" spans="1:6" ht="12.75" customHeight="1">
      <c r="A100" s="4"/>
      <c r="B100" s="25" t="s">
        <v>201</v>
      </c>
      <c r="C100" s="15" t="s">
        <v>1193</v>
      </c>
      <c r="D100" s="15"/>
      <c r="E100" s="15"/>
      <c r="F100" s="15"/>
    </row>
    <row r="101" spans="1:6" ht="12.75" customHeight="1">
      <c r="A101" s="4"/>
      <c r="B101" s="79" t="s">
        <v>1050</v>
      </c>
      <c r="C101" s="15" t="s">
        <v>1193</v>
      </c>
      <c r="D101" s="15"/>
      <c r="E101" s="15"/>
      <c r="F101" s="15"/>
    </row>
    <row r="102" spans="1:6" ht="12.75" customHeight="1">
      <c r="A102" s="4"/>
      <c r="B102" s="25" t="s">
        <v>202</v>
      </c>
      <c r="C102" s="15"/>
      <c r="D102" s="15"/>
      <c r="E102" s="15" t="s">
        <v>1193</v>
      </c>
      <c r="F102" s="15"/>
    </row>
    <row r="103" spans="1:6" ht="12.75" customHeight="1">
      <c r="A103" s="4"/>
      <c r="B103" s="25" t="s">
        <v>203</v>
      </c>
      <c r="C103" s="15"/>
      <c r="D103" s="15"/>
      <c r="E103" s="15" t="s">
        <v>1193</v>
      </c>
      <c r="F103" s="15"/>
    </row>
    <row r="104" spans="1:6" ht="12.75" customHeight="1">
      <c r="A104" s="4"/>
      <c r="B104" s="25" t="s">
        <v>204</v>
      </c>
      <c r="C104" s="15"/>
      <c r="D104" s="15"/>
      <c r="E104" s="15" t="s">
        <v>1193</v>
      </c>
      <c r="F104" s="15"/>
    </row>
    <row r="105" spans="1:6" ht="12.75" customHeight="1">
      <c r="A105" s="4"/>
      <c r="B105" s="235" t="s">
        <v>205</v>
      </c>
      <c r="C105" s="55" t="s">
        <v>195</v>
      </c>
      <c r="D105" s="55" t="s">
        <v>196</v>
      </c>
      <c r="E105" s="55" t="s">
        <v>197</v>
      </c>
      <c r="F105" s="55" t="s">
        <v>198</v>
      </c>
    </row>
    <row r="106" spans="1:6" ht="12.75" customHeight="1">
      <c r="A106" s="4"/>
      <c r="B106" s="25" t="s">
        <v>206</v>
      </c>
      <c r="C106" s="15"/>
      <c r="D106" s="15"/>
      <c r="E106" s="15"/>
      <c r="F106" s="15" t="s">
        <v>1193</v>
      </c>
    </row>
    <row r="107" spans="1:6" ht="12.75" customHeight="1">
      <c r="A107" s="4"/>
      <c r="B107" s="25" t="s">
        <v>207</v>
      </c>
      <c r="C107" s="15"/>
      <c r="D107" s="15"/>
      <c r="E107" s="15" t="s">
        <v>1193</v>
      </c>
      <c r="F107" s="15"/>
    </row>
    <row r="108" spans="1:6" ht="12.75" customHeight="1">
      <c r="A108" s="4"/>
      <c r="B108" s="25" t="s">
        <v>208</v>
      </c>
      <c r="C108" s="15"/>
      <c r="D108" s="15"/>
      <c r="E108" s="15" t="s">
        <v>1193</v>
      </c>
      <c r="F108" s="15"/>
    </row>
    <row r="109" spans="1:6" ht="12.75" customHeight="1">
      <c r="A109" s="4"/>
      <c r="B109" s="25" t="s">
        <v>209</v>
      </c>
      <c r="C109" s="15"/>
      <c r="D109" s="15"/>
      <c r="E109" s="15"/>
      <c r="F109" s="15" t="s">
        <v>1193</v>
      </c>
    </row>
    <row r="110" spans="1:6" ht="12.75" customHeight="1">
      <c r="A110" s="4"/>
      <c r="B110" s="25" t="s">
        <v>210</v>
      </c>
      <c r="C110" s="15"/>
      <c r="D110" s="15"/>
      <c r="E110" s="15" t="s">
        <v>1193</v>
      </c>
      <c r="F110" s="15"/>
    </row>
    <row r="111" spans="1:6" ht="12.75" customHeight="1">
      <c r="A111" s="4"/>
      <c r="B111" s="25" t="s">
        <v>211</v>
      </c>
      <c r="C111" s="15"/>
      <c r="D111" s="15"/>
      <c r="E111" s="15"/>
      <c r="F111" s="15" t="s">
        <v>1193</v>
      </c>
    </row>
    <row r="112" spans="1:6" ht="12.75" customHeight="1">
      <c r="A112" s="4"/>
      <c r="B112" s="25" t="s">
        <v>212</v>
      </c>
      <c r="C112" s="15"/>
      <c r="D112" s="15"/>
      <c r="E112" s="15"/>
      <c r="F112" s="15" t="s">
        <v>1193</v>
      </c>
    </row>
    <row r="113" spans="1:7" ht="12.75" customHeight="1">
      <c r="A113" s="4"/>
      <c r="B113" s="25" t="s">
        <v>213</v>
      </c>
      <c r="C113" s="15"/>
      <c r="D113" s="15"/>
      <c r="E113" s="15"/>
      <c r="F113" s="15" t="s">
        <v>1193</v>
      </c>
      <c r="G113" s="1"/>
    </row>
    <row r="114" spans="1:7" ht="13.5" customHeight="1">
      <c r="A114" s="4"/>
      <c r="B114" s="22" t="s">
        <v>214</v>
      </c>
      <c r="C114" s="15"/>
      <c r="D114" s="15"/>
      <c r="E114" s="15"/>
      <c r="F114" s="15" t="s">
        <v>1193</v>
      </c>
      <c r="G114" s="1"/>
    </row>
    <row r="115" spans="1:7" ht="12.75" customHeight="1">
      <c r="A115" s="4"/>
      <c r="B115" s="25" t="s">
        <v>215</v>
      </c>
      <c r="C115" s="15"/>
      <c r="D115" s="15"/>
      <c r="E115" s="15" t="s">
        <v>1193</v>
      </c>
      <c r="F115" s="15"/>
      <c r="G115" s="1"/>
    </row>
    <row r="116" spans="1:7" ht="12.75" customHeight="1">
      <c r="A116" s="4"/>
      <c r="B116" s="25" t="s">
        <v>216</v>
      </c>
      <c r="C116" s="15"/>
      <c r="D116" s="15"/>
      <c r="E116" s="15" t="s">
        <v>1193</v>
      </c>
      <c r="F116" s="15"/>
      <c r="G116" s="1"/>
    </row>
    <row r="117" spans="1:7" ht="12.75" customHeight="1">
      <c r="A117" s="4"/>
      <c r="B117" s="25" t="s">
        <v>217</v>
      </c>
      <c r="C117" s="15"/>
      <c r="D117" s="15"/>
      <c r="E117" s="15"/>
      <c r="F117" s="15" t="s">
        <v>1193</v>
      </c>
      <c r="G117" s="1"/>
    </row>
    <row r="118" spans="1:7" ht="12.75" customHeight="1">
      <c r="A118" s="2"/>
      <c r="B118" s="1"/>
      <c r="C118" s="1"/>
      <c r="D118" s="1"/>
      <c r="E118" s="1"/>
      <c r="F118" s="1"/>
      <c r="G118" s="1"/>
    </row>
    <row r="119" spans="1:7" ht="12.75" customHeight="1">
      <c r="A119" s="2"/>
      <c r="B119" s="5" t="s">
        <v>218</v>
      </c>
      <c r="C119" s="1"/>
      <c r="D119" s="1"/>
      <c r="E119" s="1"/>
      <c r="F119" s="1"/>
      <c r="G119" s="1"/>
    </row>
    <row r="120" spans="1:7" ht="12.75" customHeight="1">
      <c r="A120" s="2"/>
      <c r="B120" s="440"/>
      <c r="C120" s="412"/>
      <c r="D120" s="412"/>
      <c r="E120" s="412"/>
      <c r="F120" s="412"/>
      <c r="G120" s="1"/>
    </row>
    <row r="121" spans="1:7" ht="24" customHeight="1">
      <c r="A121" s="2"/>
      <c r="B121" s="42" t="s">
        <v>219</v>
      </c>
      <c r="C121" s="1"/>
      <c r="D121" s="1"/>
      <c r="E121" s="1"/>
      <c r="F121" s="1"/>
      <c r="G121" s="1"/>
    </row>
    <row r="122" spans="1:7" ht="12.75" customHeight="1">
      <c r="A122" s="4"/>
      <c r="B122" s="63" t="s">
        <v>220</v>
      </c>
      <c r="C122" s="86"/>
      <c r="D122" s="86"/>
      <c r="E122" s="86"/>
      <c r="F122" s="86"/>
      <c r="G122" s="86"/>
    </row>
    <row r="123" spans="1:7" ht="12.75" customHeight="1">
      <c r="A123" s="4"/>
      <c r="B123" s="435"/>
      <c r="C123" s="399"/>
      <c r="D123" s="417"/>
      <c r="E123" s="15" t="s">
        <v>8</v>
      </c>
      <c r="F123" s="15" t="s">
        <v>9</v>
      </c>
      <c r="G123" s="86"/>
    </row>
    <row r="124" spans="1:7" ht="39.75" customHeight="1">
      <c r="A124" s="4"/>
      <c r="B124" s="445" t="s">
        <v>1054</v>
      </c>
      <c r="C124" s="399"/>
      <c r="D124" s="417"/>
      <c r="E124" s="9" t="s">
        <v>1193</v>
      </c>
      <c r="F124" s="87"/>
      <c r="G124" s="86"/>
    </row>
    <row r="125" spans="1:7" ht="16.5" customHeight="1">
      <c r="A125" s="4"/>
      <c r="B125" s="71"/>
      <c r="C125" s="3"/>
      <c r="D125" s="3"/>
      <c r="E125" s="88"/>
      <c r="F125" s="89"/>
      <c r="G125" s="86"/>
    </row>
    <row r="126" spans="1:7" ht="26.25" customHeight="1">
      <c r="A126" s="90" t="s">
        <v>221</v>
      </c>
      <c r="B126" s="437" t="s">
        <v>1185</v>
      </c>
      <c r="C126" s="399"/>
      <c r="D126" s="399"/>
      <c r="E126" s="399"/>
      <c r="F126" s="399"/>
      <c r="G126" s="399"/>
    </row>
    <row r="127" spans="1:7" ht="72">
      <c r="A127" s="4"/>
      <c r="B127" s="87" t="s">
        <v>1053</v>
      </c>
      <c r="C127" s="87" t="s">
        <v>1055</v>
      </c>
      <c r="D127" s="87" t="s">
        <v>1056</v>
      </c>
      <c r="E127" s="87" t="s">
        <v>1057</v>
      </c>
      <c r="F127" s="92" t="s">
        <v>1058</v>
      </c>
      <c r="G127" s="87" t="s">
        <v>1059</v>
      </c>
    </row>
    <row r="128" spans="1:7" ht="12.75" customHeight="1">
      <c r="A128" s="4"/>
      <c r="B128" s="93" t="s">
        <v>222</v>
      </c>
      <c r="C128" s="9"/>
      <c r="D128" s="9"/>
      <c r="E128" s="9"/>
      <c r="F128" s="9" t="s">
        <v>1193</v>
      </c>
      <c r="G128" s="94"/>
    </row>
    <row r="129" spans="1:7" ht="12.75" customHeight="1">
      <c r="A129" s="4"/>
      <c r="B129" s="93" t="s">
        <v>223</v>
      </c>
      <c r="C129" s="9"/>
      <c r="D129" s="9"/>
      <c r="E129" s="9"/>
      <c r="F129" s="9"/>
      <c r="G129" s="94"/>
    </row>
    <row r="130" spans="1:7" ht="12.75" customHeight="1">
      <c r="A130" s="4"/>
      <c r="B130" s="93" t="s">
        <v>224</v>
      </c>
      <c r="C130" s="9"/>
      <c r="D130" s="9"/>
      <c r="E130" s="9"/>
      <c r="F130" s="9"/>
      <c r="G130" s="94"/>
    </row>
    <row r="131" spans="1:7" ht="12.75" customHeight="1">
      <c r="A131" s="4"/>
      <c r="B131" s="95"/>
      <c r="C131" s="13"/>
      <c r="D131" s="13"/>
      <c r="E131" s="13"/>
      <c r="F131" s="13"/>
      <c r="G131" s="91"/>
    </row>
    <row r="132" spans="1:7" ht="15.6" customHeight="1">
      <c r="A132" s="70" t="s">
        <v>225</v>
      </c>
      <c r="B132" s="404" t="s">
        <v>463</v>
      </c>
      <c r="C132" s="404"/>
      <c r="D132" s="404"/>
      <c r="E132" s="404"/>
      <c r="F132" s="404"/>
      <c r="G132" s="404"/>
    </row>
    <row r="133" spans="1:7" ht="12" customHeight="1">
      <c r="A133" s="70"/>
      <c r="B133" s="71"/>
      <c r="C133" s="71"/>
      <c r="D133" s="71"/>
      <c r="E133" s="11"/>
      <c r="F133" s="11"/>
      <c r="G133" s="91"/>
    </row>
    <row r="134" spans="1:7" ht="12.75" customHeight="1">
      <c r="A134" s="70" t="s">
        <v>226</v>
      </c>
      <c r="B134" s="404" t="s">
        <v>463</v>
      </c>
      <c r="C134" s="404"/>
      <c r="D134" s="404"/>
      <c r="E134" s="404"/>
      <c r="F134" s="404"/>
      <c r="G134" s="404"/>
    </row>
    <row r="135" spans="1:7" ht="12.75" customHeight="1">
      <c r="A135" s="4"/>
      <c r="B135" s="95"/>
      <c r="C135" s="13"/>
      <c r="D135" s="13"/>
      <c r="E135" s="13"/>
      <c r="F135" s="13"/>
      <c r="G135" s="91"/>
    </row>
    <row r="136" spans="1:7" ht="12.75" customHeight="1">
      <c r="A136" s="4" t="s">
        <v>227</v>
      </c>
      <c r="B136" s="459" t="s">
        <v>228</v>
      </c>
      <c r="C136" s="399"/>
      <c r="D136" s="399"/>
      <c r="E136" s="399"/>
      <c r="F136" s="399"/>
      <c r="G136" s="91"/>
    </row>
    <row r="137" spans="1:7" ht="12.75" customHeight="1">
      <c r="A137" s="4"/>
      <c r="B137" s="63"/>
      <c r="C137" s="1"/>
      <c r="D137" s="1"/>
      <c r="E137" s="1"/>
      <c r="F137" s="1"/>
      <c r="G137" s="91"/>
    </row>
    <row r="138" spans="1:7" ht="12.75" customHeight="1">
      <c r="A138" s="15"/>
      <c r="B138" s="82" t="s">
        <v>8</v>
      </c>
      <c r="C138" s="65"/>
      <c r="D138" s="65"/>
      <c r="E138" s="1"/>
      <c r="F138" s="1"/>
      <c r="G138" s="91"/>
    </row>
    <row r="139" spans="1:7" ht="12.75" customHeight="1">
      <c r="A139" s="15" t="s">
        <v>1193</v>
      </c>
      <c r="B139" s="97" t="s">
        <v>9</v>
      </c>
      <c r="C139" s="98"/>
      <c r="D139" s="98"/>
      <c r="E139" s="91"/>
      <c r="F139" s="91"/>
      <c r="G139" s="91"/>
    </row>
    <row r="140" spans="1:7" ht="12.75" customHeight="1">
      <c r="A140" s="2"/>
      <c r="B140" s="1"/>
      <c r="C140" s="99"/>
      <c r="D140" s="16"/>
      <c r="E140" s="1"/>
      <c r="F140" s="8"/>
      <c r="G140" s="1"/>
    </row>
    <row r="141" spans="1:7" ht="12.75" customHeight="1">
      <c r="A141" s="4" t="s">
        <v>229</v>
      </c>
      <c r="B141" s="456" t="s">
        <v>230</v>
      </c>
      <c r="C141" s="399"/>
      <c r="D141" s="399"/>
      <c r="E141" s="399"/>
      <c r="F141" s="352">
        <v>45818</v>
      </c>
      <c r="G141" s="1"/>
    </row>
    <row r="142" spans="1:7" ht="27" customHeight="1">
      <c r="A142" s="4"/>
      <c r="B142" s="3"/>
      <c r="C142" s="3"/>
      <c r="D142" s="3"/>
      <c r="E142" s="100"/>
      <c r="F142" s="8"/>
      <c r="G142" s="1"/>
    </row>
    <row r="143" spans="1:7" ht="13.5" customHeight="1">
      <c r="A143" s="4" t="s">
        <v>231</v>
      </c>
      <c r="B143" s="414" t="s">
        <v>232</v>
      </c>
      <c r="C143" s="399"/>
      <c r="D143" s="451" t="s">
        <v>1197</v>
      </c>
      <c r="E143" s="452"/>
      <c r="F143" s="453"/>
      <c r="G143" s="1"/>
    </row>
    <row r="144" spans="1:7" ht="82.15" customHeight="1">
      <c r="A144" s="4"/>
      <c r="B144" s="399"/>
      <c r="C144" s="399"/>
      <c r="D144" s="454"/>
      <c r="E144" s="412"/>
      <c r="F144" s="455"/>
      <c r="G144" s="1"/>
    </row>
    <row r="146" spans="1:6" ht="15.75" customHeight="1">
      <c r="A146" s="4" t="s">
        <v>233</v>
      </c>
      <c r="B146" s="458" t="s">
        <v>234</v>
      </c>
      <c r="C146" s="399"/>
      <c r="D146" s="399"/>
      <c r="E146" s="399"/>
      <c r="F146" s="399"/>
    </row>
    <row r="147" spans="1:6" ht="12.75" customHeight="1">
      <c r="A147" s="101"/>
      <c r="B147" s="71" t="s">
        <v>235</v>
      </c>
      <c r="C147" s="7"/>
      <c r="D147" s="7"/>
      <c r="E147" s="102"/>
      <c r="F147" s="91"/>
    </row>
    <row r="148" spans="1:6" ht="12.75" customHeight="1">
      <c r="A148" s="101"/>
      <c r="B148" s="445" t="s">
        <v>236</v>
      </c>
      <c r="C148" s="399"/>
      <c r="D148" s="399"/>
      <c r="E148" s="65"/>
      <c r="F148" s="91"/>
    </row>
    <row r="149" spans="1:6" ht="12.75" customHeight="1">
      <c r="A149" s="101" t="s">
        <v>1193</v>
      </c>
      <c r="B149" s="71" t="s">
        <v>237</v>
      </c>
      <c r="C149" s="7"/>
      <c r="D149" s="7"/>
      <c r="E149" s="65"/>
      <c r="F149" s="1"/>
    </row>
    <row r="150" spans="1:6" ht="12.75" customHeight="1">
      <c r="A150" s="101" t="s">
        <v>1193</v>
      </c>
      <c r="B150" s="3" t="s">
        <v>238</v>
      </c>
      <c r="C150" s="7"/>
      <c r="D150" s="7"/>
      <c r="E150" s="100"/>
      <c r="F150" s="8"/>
    </row>
    <row r="151" spans="1:6" ht="12.75" customHeight="1">
      <c r="A151" s="101" t="s">
        <v>1193</v>
      </c>
      <c r="B151" s="71" t="s">
        <v>239</v>
      </c>
      <c r="C151" s="16"/>
      <c r="D151" s="16"/>
      <c r="E151" s="65"/>
      <c r="F151" s="1"/>
    </row>
    <row r="152" spans="1:6" ht="12.75" customHeight="1">
      <c r="A152" s="101"/>
      <c r="B152" s="71" t="s">
        <v>240</v>
      </c>
      <c r="C152" s="457"/>
      <c r="D152" s="412"/>
      <c r="E152" s="412"/>
      <c r="F152" s="412"/>
    </row>
    <row r="157" spans="1:6" ht="12.75" customHeight="1">
      <c r="A157" s="2"/>
      <c r="B157" s="42" t="s">
        <v>993</v>
      </c>
      <c r="C157" s="99"/>
      <c r="D157" s="16"/>
      <c r="E157" s="1"/>
      <c r="F157" s="8"/>
    </row>
    <row r="158" spans="1:6" ht="39" customHeight="1">
      <c r="A158" s="2"/>
      <c r="B158" s="445" t="s">
        <v>1119</v>
      </c>
      <c r="C158" s="399"/>
      <c r="D158" s="399"/>
      <c r="E158" s="399"/>
      <c r="F158" s="399"/>
    </row>
    <row r="159" spans="1:6" ht="15" customHeight="1">
      <c r="A159" s="2"/>
      <c r="B159" s="42"/>
      <c r="C159" s="99"/>
      <c r="D159" s="16"/>
      <c r="E159" s="1"/>
      <c r="F159" s="8"/>
    </row>
    <row r="160" spans="1:6" ht="31.5" customHeight="1">
      <c r="A160" s="4" t="s">
        <v>241</v>
      </c>
      <c r="B160" s="434" t="s">
        <v>1120</v>
      </c>
      <c r="C160" s="399"/>
      <c r="D160" s="399"/>
      <c r="E160" s="399"/>
      <c r="F160" s="399"/>
    </row>
    <row r="161" spans="1:7" ht="27" customHeight="1">
      <c r="A161" s="4"/>
      <c r="B161" s="445" t="s">
        <v>994</v>
      </c>
      <c r="C161" s="399"/>
      <c r="D161" s="399"/>
      <c r="E161" s="399"/>
      <c r="F161" s="399"/>
    </row>
    <row r="162" spans="1:7" ht="29.25" customHeight="1">
      <c r="A162" s="4"/>
      <c r="B162" s="449" t="s">
        <v>242</v>
      </c>
      <c r="C162" s="399"/>
      <c r="D162" s="399"/>
      <c r="E162" s="399"/>
      <c r="F162" s="399"/>
    </row>
    <row r="163" spans="1:7" ht="13.5" customHeight="1">
      <c r="A163" s="4"/>
      <c r="B163" s="449" t="s">
        <v>243</v>
      </c>
      <c r="C163" s="399"/>
      <c r="D163" s="399"/>
      <c r="E163" s="399"/>
      <c r="F163" s="399"/>
      <c r="G163" s="1"/>
    </row>
    <row r="164" spans="1:7" ht="29.25" customHeight="1">
      <c r="A164" s="4"/>
      <c r="B164" s="449" t="s">
        <v>244</v>
      </c>
      <c r="C164" s="399"/>
      <c r="D164" s="399"/>
      <c r="E164" s="399"/>
      <c r="F164" s="399"/>
      <c r="G164" s="1"/>
    </row>
    <row r="165" spans="1:7" ht="27" customHeight="1">
      <c r="A165" s="4"/>
      <c r="B165" s="449" t="s">
        <v>245</v>
      </c>
      <c r="C165" s="399"/>
      <c r="D165" s="399"/>
      <c r="E165" s="399"/>
      <c r="F165" s="399"/>
      <c r="G165" s="1"/>
    </row>
    <row r="166" spans="1:7" ht="14.25" customHeight="1">
      <c r="A166" s="4"/>
      <c r="B166" s="449" t="s">
        <v>246</v>
      </c>
      <c r="C166" s="399"/>
      <c r="D166" s="399"/>
      <c r="E166" s="399"/>
      <c r="F166" s="399"/>
      <c r="G166" s="1"/>
    </row>
    <row r="167" spans="1:7" ht="13.5" customHeight="1">
      <c r="A167" s="4"/>
      <c r="B167" s="103"/>
      <c r="C167" s="3"/>
      <c r="D167" s="3"/>
      <c r="E167" s="3"/>
      <c r="F167" s="3"/>
      <c r="G167" s="1"/>
    </row>
    <row r="168" spans="1:7" ht="12.75" customHeight="1">
      <c r="A168" s="4"/>
      <c r="B168" s="104"/>
      <c r="C168" s="105" t="s">
        <v>247</v>
      </c>
      <c r="D168" s="328" t="s">
        <v>248</v>
      </c>
      <c r="E168" s="11"/>
      <c r="F168" s="106"/>
      <c r="G168" s="1"/>
    </row>
    <row r="169" spans="1:7" ht="12.75" customHeight="1">
      <c r="A169" s="4"/>
      <c r="B169" s="107" t="s">
        <v>249</v>
      </c>
      <c r="C169" s="327">
        <v>0.45600000000000002</v>
      </c>
      <c r="D169" s="326">
        <v>2833</v>
      </c>
      <c r="E169" s="3"/>
      <c r="F169" s="106"/>
      <c r="G169" s="1"/>
    </row>
    <row r="170" spans="1:7" ht="12.75" customHeight="1">
      <c r="A170" s="4"/>
      <c r="B170" s="107" t="s">
        <v>250</v>
      </c>
      <c r="C170" s="108">
        <v>0.127</v>
      </c>
      <c r="D170" s="329">
        <v>389</v>
      </c>
      <c r="E170" s="3"/>
      <c r="F170" s="106"/>
      <c r="G170" s="1"/>
    </row>
    <row r="171" spans="1:7" ht="12.75" customHeight="1">
      <c r="A171" s="4"/>
      <c r="B171" s="103"/>
      <c r="C171" s="3"/>
      <c r="D171" s="3"/>
      <c r="E171" s="3"/>
      <c r="F171" s="3"/>
      <c r="G171" s="1"/>
    </row>
    <row r="172" spans="1:7" ht="12.75" customHeight="1">
      <c r="A172" s="4"/>
      <c r="B172" s="449" t="s">
        <v>995</v>
      </c>
      <c r="C172" s="399"/>
      <c r="D172" s="399"/>
      <c r="E172" s="399"/>
      <c r="F172" s="399"/>
      <c r="G172" s="399"/>
    </row>
    <row r="173" spans="1:7" ht="12.75" customHeight="1">
      <c r="A173" s="4"/>
      <c r="B173" s="399"/>
      <c r="C173" s="399"/>
      <c r="D173" s="399"/>
      <c r="E173" s="399"/>
      <c r="F173" s="399"/>
      <c r="G173" s="399"/>
    </row>
    <row r="174" spans="1:7" ht="12.75" customHeight="1">
      <c r="A174" s="4"/>
      <c r="B174" s="399"/>
      <c r="C174" s="399"/>
      <c r="D174" s="399"/>
      <c r="E174" s="399"/>
      <c r="F174" s="399"/>
      <c r="G174" s="399"/>
    </row>
    <row r="175" spans="1:7" ht="12.75" customHeight="1">
      <c r="A175" s="4"/>
      <c r="B175" s="103"/>
      <c r="C175" s="3"/>
      <c r="D175" s="3"/>
      <c r="E175" s="3"/>
      <c r="F175" s="3"/>
      <c r="G175" s="1"/>
    </row>
    <row r="176" spans="1:7" ht="12.75" customHeight="1">
      <c r="A176" s="4"/>
      <c r="B176" s="57" t="s">
        <v>251</v>
      </c>
      <c r="C176" s="323" t="s">
        <v>252</v>
      </c>
      <c r="D176" s="323" t="s">
        <v>253</v>
      </c>
      <c r="E176" s="323" t="s">
        <v>254</v>
      </c>
      <c r="F176" s="1"/>
      <c r="G176" s="1"/>
    </row>
    <row r="177" spans="1:7" ht="12.75" customHeight="1">
      <c r="A177" s="4"/>
      <c r="B177" s="321" t="s">
        <v>255</v>
      </c>
      <c r="C177" s="325">
        <v>1170</v>
      </c>
      <c r="D177" s="325">
        <v>1240</v>
      </c>
      <c r="E177" s="325">
        <v>1330</v>
      </c>
      <c r="F177" s="1"/>
      <c r="G177" s="1"/>
    </row>
    <row r="178" spans="1:7" ht="12.75" customHeight="1">
      <c r="A178" s="4"/>
      <c r="B178" s="322" t="s">
        <v>256</v>
      </c>
      <c r="C178" s="326">
        <v>590</v>
      </c>
      <c r="D178" s="326">
        <v>630</v>
      </c>
      <c r="E178" s="326">
        <v>670</v>
      </c>
      <c r="F178" s="3"/>
      <c r="G178" s="1"/>
    </row>
    <row r="179" spans="1:7" ht="12.75" customHeight="1">
      <c r="B179" s="321" t="s">
        <v>257</v>
      </c>
      <c r="C179" s="326">
        <v>570</v>
      </c>
      <c r="D179" s="326">
        <v>620</v>
      </c>
      <c r="E179" s="326">
        <v>670</v>
      </c>
      <c r="F179" s="1"/>
      <c r="G179" s="1"/>
    </row>
    <row r="180" spans="1:7" ht="12.75" customHeight="1">
      <c r="B180" s="321" t="s">
        <v>258</v>
      </c>
      <c r="C180" s="326">
        <v>23</v>
      </c>
      <c r="D180" s="326">
        <v>26</v>
      </c>
      <c r="E180" s="326">
        <v>29</v>
      </c>
      <c r="F180" s="1"/>
      <c r="G180" s="1"/>
    </row>
    <row r="181" spans="1:7" ht="12.75" customHeight="1">
      <c r="B181" s="321" t="s">
        <v>259</v>
      </c>
      <c r="C181" s="326">
        <v>21</v>
      </c>
      <c r="D181" s="326">
        <v>24</v>
      </c>
      <c r="E181" s="326">
        <v>27</v>
      </c>
      <c r="F181" s="1"/>
      <c r="G181" s="1"/>
    </row>
    <row r="182" spans="1:7" ht="12.75" customHeight="1">
      <c r="B182" s="321" t="s">
        <v>260</v>
      </c>
      <c r="C182" s="326">
        <v>22</v>
      </c>
      <c r="D182" s="326">
        <v>25</v>
      </c>
      <c r="E182" s="326">
        <v>30</v>
      </c>
      <c r="F182" s="1"/>
      <c r="G182" s="1"/>
    </row>
    <row r="183" spans="1:7" ht="12.75" customHeight="1">
      <c r="B183" s="109" t="s">
        <v>261</v>
      </c>
      <c r="C183" s="324"/>
      <c r="D183" s="324"/>
      <c r="E183" s="324"/>
      <c r="F183" s="1"/>
      <c r="G183" s="1"/>
    </row>
    <row r="184" spans="1:7" ht="12.75" customHeight="1">
      <c r="B184" s="109" t="s">
        <v>262</v>
      </c>
      <c r="C184" s="15"/>
      <c r="D184" s="15"/>
      <c r="E184" s="15"/>
      <c r="F184" s="1"/>
      <c r="G184" s="1"/>
    </row>
    <row r="185" spans="1:7" ht="12.75" customHeight="1">
      <c r="B185" s="109" t="s">
        <v>263</v>
      </c>
      <c r="C185" s="15"/>
      <c r="D185" s="15"/>
      <c r="E185" s="15"/>
      <c r="F185" s="1"/>
      <c r="G185" s="1"/>
    </row>
    <row r="186" spans="1:7" ht="12.75" customHeight="1">
      <c r="B186" s="1"/>
      <c r="C186" s="111"/>
      <c r="D186" s="111"/>
      <c r="E186" s="1"/>
      <c r="F186" s="1"/>
      <c r="G186" s="1"/>
    </row>
    <row r="187" spans="1:7" ht="12.75" customHeight="1">
      <c r="B187" s="460" t="s">
        <v>996</v>
      </c>
      <c r="C187" s="399"/>
      <c r="D187" s="399"/>
      <c r="E187" s="399"/>
      <c r="F187" s="399"/>
      <c r="G187" s="399"/>
    </row>
    <row r="188" spans="1:7" ht="12.75" customHeight="1">
      <c r="B188" s="1"/>
      <c r="C188" s="111"/>
      <c r="D188" s="111"/>
      <c r="E188" s="1"/>
      <c r="F188" s="1"/>
      <c r="G188" s="1"/>
    </row>
    <row r="189" spans="1:7" ht="12.75" customHeight="1">
      <c r="B189" s="112" t="s">
        <v>264</v>
      </c>
      <c r="C189" s="113" t="s">
        <v>256</v>
      </c>
      <c r="D189" s="112" t="s">
        <v>257</v>
      </c>
      <c r="E189" s="1"/>
      <c r="F189" s="1"/>
      <c r="G189" s="1"/>
    </row>
    <row r="190" spans="1:7" ht="12.75" customHeight="1">
      <c r="B190" s="114" t="s">
        <v>265</v>
      </c>
      <c r="C190" s="119">
        <v>0.15079999999999999</v>
      </c>
      <c r="D190" s="119">
        <v>0.1769</v>
      </c>
      <c r="E190" s="1"/>
      <c r="F190" s="1"/>
      <c r="G190" s="1"/>
    </row>
    <row r="191" spans="1:7" ht="12.75" customHeight="1">
      <c r="B191" s="114" t="s">
        <v>266</v>
      </c>
      <c r="C191" s="119">
        <v>0.54410000000000003</v>
      </c>
      <c r="D191" s="119">
        <v>0.45829999999999999</v>
      </c>
      <c r="E191" s="1"/>
      <c r="F191" s="1"/>
      <c r="G191" s="1"/>
    </row>
    <row r="192" spans="1:7" ht="12.75" customHeight="1">
      <c r="B192" s="114" t="s">
        <v>267</v>
      </c>
      <c r="C192" s="119">
        <v>0.28389999999999999</v>
      </c>
      <c r="D192" s="119">
        <v>0.33889999999999998</v>
      </c>
      <c r="E192" s="1"/>
      <c r="F192" s="1"/>
      <c r="G192" s="1"/>
    </row>
    <row r="193" spans="1:7" ht="12.75" customHeight="1">
      <c r="B193" s="114" t="s">
        <v>268</v>
      </c>
      <c r="C193" s="119">
        <v>2.12E-2</v>
      </c>
      <c r="D193" s="119">
        <v>2.58E-2</v>
      </c>
      <c r="E193" s="1"/>
      <c r="F193" s="1"/>
      <c r="G193" s="1"/>
    </row>
    <row r="194" spans="1:7" ht="12.75" customHeight="1">
      <c r="B194" s="114" t="s">
        <v>269</v>
      </c>
      <c r="C194" s="119">
        <v>4.0000000000000003E-5</v>
      </c>
      <c r="D194" s="119">
        <v>2.0999999999999999E-3</v>
      </c>
      <c r="E194" s="1"/>
      <c r="F194" s="1"/>
      <c r="G194" s="1"/>
    </row>
    <row r="195" spans="1:7" ht="12.75" customHeight="1">
      <c r="A195" s="2"/>
      <c r="B195" s="114" t="s">
        <v>270</v>
      </c>
      <c r="C195" s="119"/>
      <c r="D195" s="119"/>
      <c r="E195" s="1"/>
      <c r="F195" s="1"/>
      <c r="G195" s="1"/>
    </row>
    <row r="196" spans="1:7" ht="12.75" customHeight="1">
      <c r="A196" s="2"/>
      <c r="B196" s="109" t="s">
        <v>271</v>
      </c>
      <c r="C196" s="119">
        <f t="shared" ref="C196:D196" si="0">SUM(C190:C195)</f>
        <v>1.0000400000000003</v>
      </c>
      <c r="D196" s="119">
        <f t="shared" si="0"/>
        <v>1.002</v>
      </c>
      <c r="E196" s="1"/>
      <c r="F196" s="1"/>
      <c r="G196" s="1"/>
    </row>
    <row r="197" spans="1:7" ht="12.75" customHeight="1">
      <c r="A197" s="2"/>
      <c r="B197" s="1"/>
      <c r="C197" s="111"/>
      <c r="D197" s="111"/>
      <c r="E197" s="1"/>
      <c r="F197" s="1"/>
      <c r="G197" s="1"/>
    </row>
    <row r="198" spans="1:7" ht="12.75" customHeight="1">
      <c r="A198" s="4"/>
      <c r="B198" s="57" t="s">
        <v>264</v>
      </c>
      <c r="C198" s="300" t="s">
        <v>255</v>
      </c>
      <c r="D198" s="104"/>
      <c r="E198" s="104"/>
      <c r="F198" s="104"/>
      <c r="G198" s="1"/>
    </row>
    <row r="199" spans="1:7" ht="12.75" customHeight="1">
      <c r="A199" s="4"/>
      <c r="B199" s="299" t="s">
        <v>272</v>
      </c>
      <c r="C199" s="313">
        <v>0.12429999999999999</v>
      </c>
      <c r="D199" s="104"/>
      <c r="E199" s="104"/>
      <c r="F199" s="104"/>
      <c r="G199" s="1"/>
    </row>
    <row r="200" spans="1:7" ht="12.75" customHeight="1">
      <c r="A200" s="4"/>
      <c r="B200" s="299" t="s">
        <v>273</v>
      </c>
      <c r="C200" s="314">
        <v>0.55610000000000004</v>
      </c>
      <c r="D200" s="104"/>
      <c r="E200" s="104"/>
      <c r="F200" s="104"/>
      <c r="G200" s="1"/>
    </row>
    <row r="201" spans="1:7" ht="12.75" customHeight="1">
      <c r="A201" s="4"/>
      <c r="B201" s="299" t="s">
        <v>274</v>
      </c>
      <c r="C201" s="314">
        <v>0.30080000000000001</v>
      </c>
      <c r="D201" s="104"/>
      <c r="E201" s="104"/>
      <c r="F201" s="104"/>
      <c r="G201" s="1"/>
    </row>
    <row r="202" spans="1:7" ht="12.75" customHeight="1">
      <c r="A202" s="4"/>
      <c r="B202" s="299" t="s">
        <v>275</v>
      </c>
      <c r="C202" s="314">
        <v>1.84E-2</v>
      </c>
      <c r="D202" s="104"/>
      <c r="E202" s="104"/>
      <c r="F202" s="104"/>
      <c r="G202" s="1"/>
    </row>
    <row r="203" spans="1:7" ht="12.75" customHeight="1">
      <c r="A203" s="4"/>
      <c r="B203" s="299" t="s">
        <v>276</v>
      </c>
      <c r="C203" s="313">
        <v>4.0000000000000002E-4</v>
      </c>
      <c r="D203" s="104"/>
      <c r="E203" s="104"/>
      <c r="F203" s="104"/>
      <c r="G203" s="1"/>
    </row>
    <row r="204" spans="1:7" ht="12.75" customHeight="1">
      <c r="A204" s="4"/>
      <c r="B204" s="115" t="s">
        <v>277</v>
      </c>
      <c r="C204" s="315"/>
      <c r="D204" s="104"/>
      <c r="E204" s="104"/>
      <c r="F204" s="104"/>
      <c r="G204" s="1"/>
    </row>
    <row r="205" spans="1:7" ht="12.75" customHeight="1">
      <c r="A205" s="4"/>
      <c r="B205" s="109" t="s">
        <v>271</v>
      </c>
      <c r="C205" s="316">
        <f>SUM(C199:C204)</f>
        <v>1</v>
      </c>
      <c r="D205" s="104"/>
      <c r="E205" s="104"/>
      <c r="F205" s="104"/>
      <c r="G205" s="1"/>
    </row>
    <row r="206" spans="1:7" ht="12.75" customHeight="1">
      <c r="A206" s="4"/>
      <c r="B206" s="1"/>
      <c r="C206" s="116"/>
      <c r="D206" s="104"/>
      <c r="E206" s="104"/>
      <c r="F206" s="104"/>
      <c r="G206" s="1"/>
    </row>
    <row r="207" spans="1:7" ht="12.75" customHeight="1">
      <c r="A207" s="4"/>
      <c r="B207" s="57" t="s">
        <v>264</v>
      </c>
      <c r="C207" s="57" t="s">
        <v>258</v>
      </c>
      <c r="D207" s="57" t="s">
        <v>260</v>
      </c>
      <c r="E207" s="57" t="s">
        <v>259</v>
      </c>
      <c r="F207" s="57" t="s">
        <v>263</v>
      </c>
      <c r="G207" s="57" t="s">
        <v>262</v>
      </c>
    </row>
    <row r="208" spans="1:7" ht="12.75" customHeight="1">
      <c r="A208" s="4"/>
      <c r="B208" s="114" t="s">
        <v>278</v>
      </c>
      <c r="C208" s="119">
        <v>0.1928</v>
      </c>
      <c r="D208" s="119">
        <v>0.26219999999999999</v>
      </c>
      <c r="E208" s="119">
        <v>0.126</v>
      </c>
      <c r="F208" s="119"/>
      <c r="G208" s="119"/>
    </row>
    <row r="209" spans="1:7" ht="12.75" customHeight="1">
      <c r="A209" s="4"/>
      <c r="B209" s="114" t="s">
        <v>279</v>
      </c>
      <c r="C209" s="119">
        <v>0.54239999999999999</v>
      </c>
      <c r="D209" s="119">
        <v>0.40360000000000001</v>
      </c>
      <c r="E209" s="119">
        <v>0.44990000000000002</v>
      </c>
      <c r="F209" s="119"/>
      <c r="G209" s="119"/>
    </row>
    <row r="210" spans="1:7" ht="12.75" customHeight="1">
      <c r="A210" s="4"/>
      <c r="B210" s="114" t="s">
        <v>280</v>
      </c>
      <c r="C210" s="119">
        <v>0.23649999999999999</v>
      </c>
      <c r="D210" s="119">
        <v>0.27510000000000001</v>
      </c>
      <c r="E210" s="119">
        <v>0.33410000000000001</v>
      </c>
      <c r="F210" s="119"/>
      <c r="G210" s="119"/>
    </row>
    <row r="211" spans="1:7" ht="12.75" customHeight="1">
      <c r="A211" s="4"/>
      <c r="B211" s="117" t="s">
        <v>281</v>
      </c>
      <c r="C211" s="119">
        <v>2.8299999999999999E-2</v>
      </c>
      <c r="D211" s="119">
        <v>5.6599999999999998E-2</v>
      </c>
      <c r="E211" s="119">
        <v>0.09</v>
      </c>
      <c r="F211" s="119"/>
      <c r="G211" s="119"/>
    </row>
    <row r="212" spans="1:7" ht="12.75" customHeight="1">
      <c r="A212" s="4"/>
      <c r="B212" s="117" t="s">
        <v>282</v>
      </c>
      <c r="C212" s="119"/>
      <c r="D212" s="119">
        <v>2.5000000000000001E-3</v>
      </c>
      <c r="E212" s="119"/>
      <c r="F212" s="119"/>
      <c r="G212" s="119"/>
    </row>
    <row r="213" spans="1:7" ht="12.75" customHeight="1">
      <c r="A213" s="4"/>
      <c r="B213" s="114" t="s">
        <v>283</v>
      </c>
      <c r="C213" s="119"/>
      <c r="D213" s="119"/>
      <c r="E213" s="119"/>
      <c r="F213" s="119"/>
      <c r="G213" s="119"/>
    </row>
    <row r="214" spans="1:7" ht="12.75" customHeight="1">
      <c r="A214" s="2"/>
      <c r="B214" s="109" t="s">
        <v>271</v>
      </c>
      <c r="C214" s="119">
        <f t="shared" ref="C214:G214" si="1">SUM(C208:C213)</f>
        <v>1</v>
      </c>
      <c r="D214" s="119">
        <f t="shared" si="1"/>
        <v>0.99999999999999989</v>
      </c>
      <c r="E214" s="119">
        <f t="shared" si="1"/>
        <v>1.0000000000000002</v>
      </c>
      <c r="F214" s="119">
        <f t="shared" si="1"/>
        <v>0</v>
      </c>
      <c r="G214" s="119">
        <f t="shared" si="1"/>
        <v>0</v>
      </c>
    </row>
    <row r="215" spans="1:7" ht="46.5" customHeight="1">
      <c r="A215" s="4" t="s">
        <v>284</v>
      </c>
      <c r="B215" s="434" t="s">
        <v>997</v>
      </c>
      <c r="C215" s="399"/>
      <c r="D215" s="399"/>
      <c r="E215" s="399"/>
      <c r="F215" s="399"/>
      <c r="G215" s="1"/>
    </row>
    <row r="216" spans="1:7" ht="14.25" customHeight="1">
      <c r="A216" s="4"/>
      <c r="B216" s="461" t="s">
        <v>251</v>
      </c>
      <c r="C216" s="396"/>
      <c r="D216" s="406"/>
      <c r="E216" s="118" t="s">
        <v>247</v>
      </c>
      <c r="F216" s="3"/>
      <c r="G216" s="1"/>
    </row>
    <row r="217" spans="1:7" ht="12.75" customHeight="1">
      <c r="A217" s="4"/>
      <c r="B217" s="462" t="s">
        <v>285</v>
      </c>
      <c r="C217" s="396"/>
      <c r="D217" s="406"/>
      <c r="E217" s="119">
        <v>0.29930000000000001</v>
      </c>
      <c r="F217" s="99"/>
      <c r="G217" s="1"/>
    </row>
    <row r="218" spans="1:7" ht="12.75" customHeight="1">
      <c r="A218" s="4"/>
      <c r="B218" s="429" t="s">
        <v>286</v>
      </c>
      <c r="C218" s="396"/>
      <c r="D218" s="406"/>
      <c r="E218" s="119">
        <v>0.64859999999999995</v>
      </c>
      <c r="F218" s="99"/>
      <c r="G218" s="1"/>
    </row>
    <row r="219" spans="1:7" ht="12.75" customHeight="1">
      <c r="A219" s="4"/>
      <c r="B219" s="429" t="s">
        <v>287</v>
      </c>
      <c r="C219" s="396"/>
      <c r="D219" s="406"/>
      <c r="E219" s="119">
        <v>0.92430000000000001</v>
      </c>
      <c r="F219" s="120" t="s">
        <v>288</v>
      </c>
      <c r="G219" s="1"/>
    </row>
    <row r="220" spans="1:7" ht="12.75" customHeight="1">
      <c r="A220" s="4"/>
      <c r="B220" s="429" t="s">
        <v>289</v>
      </c>
      <c r="C220" s="396"/>
      <c r="D220" s="406"/>
      <c r="E220" s="119">
        <v>7.5800000000000006E-2</v>
      </c>
      <c r="F220" s="120" t="s">
        <v>290</v>
      </c>
      <c r="G220" s="1"/>
    </row>
    <row r="221" spans="1:7" ht="12.75" customHeight="1">
      <c r="A221" s="4"/>
      <c r="B221" s="429" t="s">
        <v>291</v>
      </c>
      <c r="C221" s="396"/>
      <c r="D221" s="406"/>
      <c r="E221" s="119">
        <v>1.52E-2</v>
      </c>
      <c r="F221" s="99"/>
      <c r="G221" s="1"/>
    </row>
    <row r="222" spans="1:7" ht="26.25" customHeight="1">
      <c r="A222" s="4"/>
      <c r="B222" s="429" t="s">
        <v>1112</v>
      </c>
      <c r="C222" s="396"/>
      <c r="D222" s="396"/>
      <c r="E222" s="317">
        <v>0.68720000000000003</v>
      </c>
      <c r="F222" s="121"/>
      <c r="G222" s="1"/>
    </row>
    <row r="223" spans="1:7" ht="25.5" customHeight="1">
      <c r="A223" s="2"/>
      <c r="B223" s="1"/>
      <c r="C223" s="1"/>
      <c r="D223" s="1"/>
      <c r="E223" s="1"/>
      <c r="F223" s="8"/>
      <c r="G223" s="1"/>
    </row>
    <row r="224" spans="1:7" ht="38.25" customHeight="1">
      <c r="A224" s="4" t="s">
        <v>292</v>
      </c>
      <c r="B224" s="449" t="s">
        <v>1060</v>
      </c>
      <c r="C224" s="399"/>
      <c r="D224" s="399"/>
      <c r="E224" s="399"/>
      <c r="F224" s="399"/>
      <c r="G224" s="1"/>
    </row>
    <row r="225" spans="1:7" ht="12.75">
      <c r="A225" s="4"/>
      <c r="B225" s="237" t="s">
        <v>1062</v>
      </c>
      <c r="G225" s="1"/>
    </row>
    <row r="226" spans="1:7" ht="12.75">
      <c r="A226" s="4"/>
      <c r="B226" s="237" t="s">
        <v>1061</v>
      </c>
      <c r="G226" s="1"/>
    </row>
    <row r="228" spans="1:7" ht="51">
      <c r="A228" s="4"/>
      <c r="B228" s="450" t="s">
        <v>264</v>
      </c>
      <c r="C228" s="406"/>
      <c r="D228" s="238" t="s">
        <v>1063</v>
      </c>
      <c r="E228" s="238" t="s">
        <v>1064</v>
      </c>
      <c r="F228" s="122" t="s">
        <v>1065</v>
      </c>
    </row>
    <row r="229" spans="1:7" ht="12.75" customHeight="1">
      <c r="A229" s="4"/>
      <c r="B229" s="423" t="s">
        <v>293</v>
      </c>
      <c r="C229" s="406"/>
      <c r="D229" s="302">
        <v>2.7799999999999998E-2</v>
      </c>
      <c r="E229" s="330">
        <v>2.7E-2</v>
      </c>
      <c r="F229" s="332">
        <v>2.8000000000000001E-2</v>
      </c>
    </row>
    <row r="230" spans="1:7" ht="12.75" customHeight="1">
      <c r="A230" s="4"/>
      <c r="B230" s="429" t="s">
        <v>294</v>
      </c>
      <c r="C230" s="406"/>
      <c r="D230" s="302">
        <v>0.26800000000000002</v>
      </c>
      <c r="E230" s="330">
        <v>0.22700000000000001</v>
      </c>
      <c r="F230" s="332">
        <v>0.254</v>
      </c>
    </row>
    <row r="231" spans="1:7" ht="12.75" customHeight="1">
      <c r="A231" s="4"/>
      <c r="B231" s="429" t="s">
        <v>295</v>
      </c>
      <c r="C231" s="406"/>
      <c r="D231" s="302">
        <v>0.25900000000000001</v>
      </c>
      <c r="E231" s="330">
        <v>0.27600000000000002</v>
      </c>
      <c r="F231" s="332">
        <v>0.26500000000000001</v>
      </c>
    </row>
    <row r="232" spans="1:7" ht="12.75" customHeight="1">
      <c r="A232" s="4"/>
      <c r="B232" s="429" t="s">
        <v>296</v>
      </c>
      <c r="C232" s="406"/>
      <c r="D232" s="302">
        <v>0.215</v>
      </c>
      <c r="E232" s="330">
        <v>0.23499999999999999</v>
      </c>
      <c r="F232" s="332">
        <v>0.222</v>
      </c>
    </row>
    <row r="233" spans="1:7" ht="12.75" customHeight="1">
      <c r="A233" s="4"/>
      <c r="B233" s="429" t="s">
        <v>297</v>
      </c>
      <c r="C233" s="406"/>
      <c r="D233" s="302">
        <v>0.13800000000000001</v>
      </c>
      <c r="E233" s="330">
        <v>0.16200000000000001</v>
      </c>
      <c r="F233" s="332">
        <v>0.14599999999999999</v>
      </c>
    </row>
    <row r="234" spans="1:7" ht="12.75" customHeight="1">
      <c r="A234" s="4"/>
      <c r="B234" s="429" t="s">
        <v>298</v>
      </c>
      <c r="C234" s="406"/>
      <c r="D234" s="302">
        <v>7.9000000000000001E-2</v>
      </c>
      <c r="E234" s="330">
        <v>6.8000000000000005E-2</v>
      </c>
      <c r="F234" s="332">
        <v>7.4999999999999997E-2</v>
      </c>
    </row>
    <row r="235" spans="1:7" ht="12.75" customHeight="1">
      <c r="A235" s="4"/>
      <c r="B235" s="429" t="s">
        <v>299</v>
      </c>
      <c r="C235" s="406"/>
      <c r="D235" s="302">
        <v>1.0999999999999999E-2</v>
      </c>
      <c r="E235" s="331">
        <v>5.0000000000000001E-3</v>
      </c>
      <c r="F235" s="333">
        <v>0.01</v>
      </c>
    </row>
    <row r="236" spans="1:7" ht="12.75" customHeight="1">
      <c r="A236" s="4"/>
      <c r="B236" s="429" t="s">
        <v>300</v>
      </c>
      <c r="C236" s="406"/>
      <c r="D236" s="303">
        <v>5.9999999999999995E-4</v>
      </c>
      <c r="E236" s="239"/>
      <c r="F236" s="375">
        <v>1E-3</v>
      </c>
    </row>
    <row r="237" spans="1:7" ht="12.75" customHeight="1">
      <c r="A237" s="4"/>
      <c r="B237" s="429" t="s">
        <v>301</v>
      </c>
      <c r="C237" s="406"/>
      <c r="D237" s="304"/>
      <c r="E237" s="239"/>
      <c r="F237" s="240"/>
    </row>
    <row r="238" spans="1:7" ht="12.75" customHeight="1">
      <c r="A238" s="2"/>
      <c r="B238" s="464" t="s">
        <v>271</v>
      </c>
      <c r="C238" s="453"/>
      <c r="D238" s="301">
        <f t="shared" ref="D238:E238" si="2">SUM(D229:D237)</f>
        <v>0.99839999999999995</v>
      </c>
      <c r="E238" s="301">
        <f t="shared" si="2"/>
        <v>1</v>
      </c>
      <c r="F238" s="301">
        <f>SUM(F229:F237)</f>
        <v>1.0009999999999999</v>
      </c>
    </row>
    <row r="239" spans="1:7" ht="12.75" customHeight="1">
      <c r="A239" s="2"/>
      <c r="B239" s="123"/>
      <c r="C239" s="123"/>
      <c r="D239" s="124"/>
      <c r="E239" s="1"/>
      <c r="F239" s="1"/>
    </row>
    <row r="240" spans="1:7" ht="31.5" customHeight="1">
      <c r="A240" s="4" t="s">
        <v>302</v>
      </c>
      <c r="B240" s="414" t="s">
        <v>998</v>
      </c>
      <c r="C240" s="399"/>
      <c r="D240" s="417"/>
      <c r="E240" s="318">
        <v>3.49</v>
      </c>
      <c r="F240" s="125"/>
    </row>
    <row r="241" spans="1:6" ht="27" customHeight="1">
      <c r="A241" s="4"/>
      <c r="B241" s="445" t="s">
        <v>999</v>
      </c>
      <c r="C241" s="399"/>
      <c r="D241" s="417"/>
      <c r="E241" s="319">
        <v>0.9788</v>
      </c>
      <c r="F241" s="99"/>
    </row>
    <row r="243" spans="1:6" ht="12.75" customHeight="1">
      <c r="A243" s="2"/>
      <c r="B243" s="42" t="s">
        <v>303</v>
      </c>
      <c r="C243" s="1"/>
      <c r="D243" s="1"/>
      <c r="E243" s="1"/>
      <c r="F243" s="1"/>
    </row>
    <row r="244" spans="1:6" ht="15" customHeight="1">
      <c r="A244" s="2"/>
      <c r="B244" s="42"/>
      <c r="C244" s="1"/>
      <c r="D244" s="1"/>
      <c r="E244" s="1"/>
      <c r="F244" s="1"/>
    </row>
    <row r="245" spans="1:6" ht="12.75" customHeight="1">
      <c r="A245" s="4" t="s">
        <v>304</v>
      </c>
      <c r="B245" s="5" t="s">
        <v>305</v>
      </c>
      <c r="C245" s="1"/>
      <c r="D245" s="1"/>
      <c r="E245" s="1"/>
      <c r="F245" s="1"/>
    </row>
    <row r="246" spans="1:6" ht="12.75" customHeight="1">
      <c r="A246" s="4"/>
      <c r="B246" s="460" t="s">
        <v>1136</v>
      </c>
      <c r="C246" s="399"/>
      <c r="D246" s="399"/>
      <c r="E246" s="399"/>
      <c r="F246" s="399"/>
    </row>
    <row r="247" spans="1:6" ht="12.75" customHeight="1">
      <c r="A247" s="4"/>
      <c r="B247" s="5"/>
      <c r="C247" s="1"/>
      <c r="D247" s="1"/>
      <c r="E247" s="1"/>
      <c r="F247" s="1"/>
    </row>
    <row r="248" spans="1:6" ht="12.75" customHeight="1">
      <c r="A248" s="4"/>
      <c r="B248" s="5"/>
      <c r="C248" s="1"/>
      <c r="D248" s="8" t="s">
        <v>8</v>
      </c>
      <c r="E248" s="8" t="s">
        <v>9</v>
      </c>
      <c r="F248" s="1"/>
    </row>
    <row r="249" spans="1:6" ht="12.75" customHeight="1">
      <c r="A249" s="4"/>
      <c r="B249" s="447" t="s">
        <v>306</v>
      </c>
      <c r="C249" s="399"/>
      <c r="D249" s="126" t="s">
        <v>1193</v>
      </c>
      <c r="E249" s="126"/>
      <c r="F249" s="68"/>
    </row>
    <row r="250" spans="1:6" ht="12.75" customHeight="1">
      <c r="A250" s="4"/>
      <c r="B250" s="82"/>
      <c r="C250" s="82"/>
      <c r="D250" s="82"/>
      <c r="E250" s="82"/>
      <c r="F250" s="82"/>
    </row>
    <row r="251" spans="1:6" ht="12.75" customHeight="1">
      <c r="A251" s="4"/>
      <c r="B251" s="447" t="s">
        <v>307</v>
      </c>
      <c r="C251" s="399"/>
      <c r="D251" s="296">
        <v>75</v>
      </c>
      <c r="E251" s="127"/>
      <c r="F251" s="1"/>
    </row>
    <row r="252" spans="1:6" ht="12.75" customHeight="1">
      <c r="A252" s="4"/>
      <c r="B252" s="68"/>
      <c r="C252" s="65"/>
      <c r="D252" s="65"/>
      <c r="E252" s="1"/>
      <c r="F252" s="1"/>
    </row>
    <row r="253" spans="1:6" ht="12.75" customHeight="1">
      <c r="A253" s="4"/>
      <c r="B253" s="68"/>
      <c r="C253" s="65"/>
      <c r="D253" s="8" t="s">
        <v>8</v>
      </c>
      <c r="E253" s="8" t="s">
        <v>9</v>
      </c>
      <c r="F253" s="1"/>
    </row>
    <row r="254" spans="1:6" ht="14.25" customHeight="1">
      <c r="A254" s="4"/>
      <c r="B254" s="414" t="s">
        <v>308</v>
      </c>
      <c r="C254" s="399"/>
      <c r="D254" s="126" t="s">
        <v>1193</v>
      </c>
      <c r="E254" s="126"/>
      <c r="F254" s="11"/>
    </row>
    <row r="255" spans="1:6" ht="12.75" customHeight="1">
      <c r="A255" s="4"/>
      <c r="B255" s="3"/>
      <c r="C255" s="65"/>
      <c r="D255" s="65"/>
      <c r="E255" s="1"/>
      <c r="F255" s="8"/>
    </row>
    <row r="256" spans="1:6" ht="27" customHeight="1">
      <c r="A256" s="4"/>
      <c r="B256" s="434" t="s">
        <v>309</v>
      </c>
      <c r="C256" s="399"/>
      <c r="D256" s="399"/>
      <c r="E256" s="399"/>
      <c r="F256" s="399"/>
    </row>
    <row r="257" spans="1:6" ht="12.75" customHeight="1">
      <c r="A257" s="4"/>
      <c r="B257" s="62"/>
      <c r="C257" s="62"/>
      <c r="D257" s="62"/>
      <c r="E257" s="62"/>
      <c r="F257" s="62"/>
    </row>
    <row r="258" spans="1:6" ht="12.75" customHeight="1">
      <c r="A258" s="15" t="s">
        <v>1193</v>
      </c>
      <c r="B258" s="3" t="s">
        <v>310</v>
      </c>
      <c r="C258" s="128"/>
      <c r="D258" s="65"/>
      <c r="E258" s="1"/>
      <c r="F258" s="8"/>
    </row>
    <row r="259" spans="1:6" ht="12.75" customHeight="1">
      <c r="A259" s="15"/>
      <c r="B259" s="3" t="s">
        <v>311</v>
      </c>
      <c r="C259" s="128"/>
      <c r="D259" s="65"/>
      <c r="E259" s="1"/>
      <c r="F259" s="8"/>
    </row>
    <row r="260" spans="1:6" ht="12.75" customHeight="1">
      <c r="A260" s="15"/>
      <c r="B260" s="3" t="s">
        <v>312</v>
      </c>
      <c r="C260" s="128"/>
      <c r="D260" s="65"/>
      <c r="E260" s="1"/>
      <c r="F260" s="8"/>
    </row>
    <row r="261" spans="1:6" ht="12.75" customHeight="1">
      <c r="A261" s="4"/>
      <c r="B261" s="68"/>
      <c r="C261" s="65"/>
      <c r="D261" s="8" t="s">
        <v>8</v>
      </c>
      <c r="E261" s="8" t="s">
        <v>9</v>
      </c>
      <c r="F261" s="8"/>
    </row>
    <row r="262" spans="1:6" ht="27" customHeight="1">
      <c r="A262" s="4"/>
      <c r="B262" s="434" t="s">
        <v>313</v>
      </c>
      <c r="C262" s="417"/>
      <c r="D262" s="126" t="s">
        <v>1193</v>
      </c>
      <c r="E262" s="126"/>
      <c r="F262" s="8"/>
    </row>
    <row r="263" spans="1:6" ht="12.75" customHeight="1">
      <c r="A263" s="2"/>
      <c r="B263" s="3"/>
      <c r="C263" s="65"/>
      <c r="D263" s="65"/>
      <c r="E263" s="1"/>
      <c r="F263" s="8"/>
    </row>
    <row r="264" spans="1:6" ht="12.75" customHeight="1">
      <c r="A264" s="4" t="s">
        <v>314</v>
      </c>
      <c r="B264" s="5" t="s">
        <v>315</v>
      </c>
      <c r="C264" s="1"/>
      <c r="D264" s="1"/>
      <c r="E264" s="1"/>
      <c r="F264" s="1"/>
    </row>
    <row r="265" spans="1:6" ht="12.75" customHeight="1">
      <c r="A265" s="4"/>
      <c r="B265" s="68"/>
      <c r="C265" s="65"/>
      <c r="D265" s="8" t="s">
        <v>8</v>
      </c>
      <c r="E265" s="8" t="s">
        <v>9</v>
      </c>
      <c r="F265" s="1"/>
    </row>
    <row r="266" spans="1:6" ht="25.5" customHeight="1">
      <c r="A266" s="4"/>
      <c r="B266" s="414" t="s">
        <v>316</v>
      </c>
      <c r="C266" s="417"/>
      <c r="D266" s="126"/>
      <c r="E266" s="126"/>
      <c r="F266" s="8"/>
    </row>
    <row r="267" spans="1:6" ht="12.75" customHeight="1">
      <c r="A267" s="4"/>
      <c r="B267" s="68"/>
      <c r="C267" s="129"/>
      <c r="D267" s="1"/>
      <c r="E267" s="1"/>
      <c r="F267" s="1"/>
    </row>
    <row r="268" spans="1:6" ht="12.75" customHeight="1">
      <c r="A268" s="4"/>
      <c r="B268" s="130"/>
      <c r="C268" s="131" t="s">
        <v>317</v>
      </c>
      <c r="D268" s="1"/>
      <c r="E268" s="1"/>
      <c r="F268" s="1"/>
    </row>
    <row r="269" spans="1:6" ht="12.75" customHeight="1">
      <c r="A269" s="4"/>
      <c r="B269" s="79" t="s">
        <v>318</v>
      </c>
      <c r="C269" s="132">
        <v>45810</v>
      </c>
      <c r="D269" s="1"/>
      <c r="E269" s="1"/>
      <c r="F269" s="1"/>
    </row>
    <row r="270" spans="1:6" ht="12.75" customHeight="1">
      <c r="A270" s="4"/>
      <c r="B270" s="79" t="s">
        <v>319</v>
      </c>
      <c r="C270" s="132">
        <v>45597</v>
      </c>
      <c r="D270" s="1"/>
      <c r="E270" s="1"/>
      <c r="F270" s="1"/>
    </row>
    <row r="271" spans="1:6" ht="12.75" customHeight="1">
      <c r="A271" s="4"/>
      <c r="B271" s="68"/>
      <c r="C271" s="129"/>
      <c r="D271" s="1"/>
      <c r="E271" s="1"/>
      <c r="F271" s="1"/>
    </row>
    <row r="272" spans="1:6" ht="12.75" customHeight="1">
      <c r="A272" s="2"/>
      <c r="B272" s="68"/>
      <c r="C272" s="1"/>
      <c r="D272" s="1"/>
      <c r="E272" s="1"/>
      <c r="F272" s="1"/>
    </row>
    <row r="273" spans="1:6" ht="12.75" customHeight="1">
      <c r="A273" s="4"/>
      <c r="B273" s="435"/>
      <c r="C273" s="399"/>
      <c r="D273" s="399"/>
      <c r="E273" s="64" t="s">
        <v>8</v>
      </c>
      <c r="F273" s="64" t="s">
        <v>9</v>
      </c>
    </row>
    <row r="274" spans="1:6" ht="27" customHeight="1">
      <c r="A274" s="4" t="s">
        <v>320</v>
      </c>
      <c r="B274" s="434" t="s">
        <v>321</v>
      </c>
      <c r="C274" s="399"/>
      <c r="D274" s="399"/>
      <c r="E274" s="15" t="s">
        <v>1193</v>
      </c>
      <c r="F274" s="15"/>
    </row>
    <row r="276" spans="1:6" ht="12.75" customHeight="1">
      <c r="A276" s="4" t="s">
        <v>322</v>
      </c>
      <c r="B276" s="63" t="s">
        <v>323</v>
      </c>
      <c r="C276" s="1"/>
      <c r="D276" s="1"/>
    </row>
    <row r="277" spans="1:6" ht="12.75" customHeight="1">
      <c r="A277" s="4"/>
      <c r="B277" s="63"/>
      <c r="C277" s="1"/>
      <c r="D277" s="1"/>
    </row>
    <row r="278" spans="1:6" ht="12.75" customHeight="1">
      <c r="A278" s="15" t="s">
        <v>1193</v>
      </c>
      <c r="B278" s="3" t="s">
        <v>324</v>
      </c>
      <c r="C278" s="44"/>
      <c r="D278" s="1"/>
    </row>
    <row r="279" spans="1:6" ht="12.75" customHeight="1">
      <c r="A279" s="15"/>
      <c r="B279" s="82" t="s">
        <v>325</v>
      </c>
      <c r="C279" s="133"/>
      <c r="D279" s="1"/>
    </row>
    <row r="280" spans="1:6" ht="12.75" customHeight="1">
      <c r="A280" s="15"/>
      <c r="B280" s="82" t="s">
        <v>326</v>
      </c>
      <c r="C280" s="134"/>
      <c r="D280" s="1"/>
    </row>
    <row r="281" spans="1:6" ht="12.75" customHeight="1">
      <c r="A281" s="2"/>
      <c r="B281" s="1"/>
      <c r="C281" s="1"/>
      <c r="D281" s="1"/>
    </row>
    <row r="282" spans="1:6" ht="12.75" customHeight="1">
      <c r="A282" s="4" t="s">
        <v>327</v>
      </c>
      <c r="B282" s="5" t="s">
        <v>328</v>
      </c>
      <c r="C282" s="1"/>
      <c r="D282" s="1"/>
    </row>
    <row r="283" spans="1:6" ht="12.75" customHeight="1">
      <c r="A283" s="4"/>
      <c r="B283" s="71"/>
      <c r="C283" s="129"/>
      <c r="D283" s="1"/>
    </row>
    <row r="284" spans="1:6" ht="12.75" customHeight="1">
      <c r="A284" s="15"/>
      <c r="B284" s="3" t="s">
        <v>329</v>
      </c>
      <c r="C284" s="44"/>
      <c r="D284" s="1"/>
    </row>
    <row r="285" spans="1:6" ht="12.75" customHeight="1">
      <c r="A285" s="15" t="s">
        <v>1193</v>
      </c>
      <c r="B285" s="82" t="s">
        <v>330</v>
      </c>
      <c r="C285" s="133"/>
      <c r="D285" s="1"/>
    </row>
    <row r="286" spans="1:6" ht="12.75" customHeight="1">
      <c r="A286" s="15"/>
      <c r="B286" s="82" t="s">
        <v>331</v>
      </c>
      <c r="C286" s="134"/>
      <c r="D286" s="16" t="s">
        <v>332</v>
      </c>
    </row>
    <row r="287" spans="1:6" ht="12.75" customHeight="1">
      <c r="A287" s="15"/>
      <c r="B287" s="82" t="s">
        <v>333</v>
      </c>
      <c r="C287" s="134"/>
      <c r="D287" s="1"/>
    </row>
    <row r="288" spans="1:6" ht="12.75" customHeight="1">
      <c r="A288" s="4"/>
      <c r="B288" s="459"/>
      <c r="C288" s="399"/>
      <c r="D288" s="129"/>
    </row>
    <row r="289" spans="1:6" ht="12.75" customHeight="1">
      <c r="A289" s="4"/>
      <c r="B289" s="82" t="s">
        <v>334</v>
      </c>
      <c r="C289" s="44"/>
      <c r="D289" s="135"/>
    </row>
    <row r="290" spans="1:6" ht="12.75" customHeight="1">
      <c r="A290" s="4"/>
      <c r="B290" s="68" t="s">
        <v>335</v>
      </c>
      <c r="C290" s="44"/>
      <c r="D290" s="1"/>
    </row>
    <row r="292" spans="1:6" ht="12.75" customHeight="1">
      <c r="A292" s="4"/>
      <c r="B292" s="82" t="s">
        <v>336</v>
      </c>
      <c r="C292" s="136"/>
      <c r="D292" s="1"/>
      <c r="E292" s="1"/>
      <c r="F292" s="1"/>
    </row>
    <row r="293" spans="1:6" ht="12.75" customHeight="1">
      <c r="A293" s="4"/>
      <c r="B293" s="82"/>
      <c r="C293" s="136"/>
      <c r="D293" s="1"/>
      <c r="E293" s="1"/>
      <c r="F293" s="1"/>
    </row>
    <row r="294" spans="1:6" ht="12.75" customHeight="1">
      <c r="A294" s="15"/>
      <c r="B294" s="82" t="s">
        <v>337</v>
      </c>
      <c r="C294" s="136"/>
      <c r="D294" s="1"/>
      <c r="E294" s="1"/>
      <c r="F294" s="1"/>
    </row>
    <row r="295" spans="1:6" ht="12.75" customHeight="1">
      <c r="A295" s="15"/>
      <c r="B295" s="82" t="s">
        <v>338</v>
      </c>
      <c r="C295" s="136"/>
      <c r="D295" s="1"/>
      <c r="E295" s="1"/>
      <c r="F295" s="1"/>
    </row>
    <row r="296" spans="1:6" ht="12.75" customHeight="1">
      <c r="A296" s="15"/>
      <c r="B296" s="82" t="s">
        <v>9</v>
      </c>
      <c r="C296" s="136"/>
      <c r="D296" s="1"/>
      <c r="E296" s="1"/>
      <c r="F296" s="1"/>
    </row>
    <row r="297" spans="1:6" ht="12.75" customHeight="1">
      <c r="A297" s="2"/>
      <c r="B297" s="1"/>
      <c r="C297" s="1"/>
      <c r="D297" s="1"/>
      <c r="E297" s="1"/>
      <c r="F297" s="1"/>
    </row>
    <row r="298" spans="1:6" ht="12.75" customHeight="1">
      <c r="A298" s="4" t="s">
        <v>339</v>
      </c>
      <c r="B298" s="5" t="s">
        <v>340</v>
      </c>
      <c r="C298" s="1"/>
      <c r="D298" s="1"/>
      <c r="E298" s="1"/>
      <c r="F298" s="1"/>
    </row>
    <row r="299" spans="1:6" ht="12.75" customHeight="1">
      <c r="A299" s="4"/>
      <c r="B299" s="435"/>
      <c r="C299" s="399"/>
      <c r="D299" s="399"/>
      <c r="E299" s="64" t="s">
        <v>8</v>
      </c>
      <c r="F299" s="64" t="s">
        <v>9</v>
      </c>
    </row>
    <row r="300" spans="1:6" ht="26.25" customHeight="1">
      <c r="A300" s="4"/>
      <c r="B300" s="414" t="s">
        <v>341</v>
      </c>
      <c r="C300" s="399"/>
      <c r="D300" s="417"/>
      <c r="E300" s="15"/>
      <c r="F300" s="15" t="s">
        <v>1193</v>
      </c>
    </row>
    <row r="301" spans="1:6" ht="12.75" customHeight="1">
      <c r="A301" s="4"/>
      <c r="B301" s="463" t="s">
        <v>342</v>
      </c>
      <c r="C301" s="399"/>
      <c r="D301" s="44"/>
      <c r="E301" s="1"/>
      <c r="F301" s="8"/>
    </row>
    <row r="302" spans="1:6" ht="12.75" customHeight="1">
      <c r="A302" s="2"/>
      <c r="B302" s="1"/>
      <c r="C302" s="1"/>
      <c r="D302" s="1"/>
      <c r="E302" s="1"/>
      <c r="F302" s="1"/>
    </row>
    <row r="303" spans="1:6" ht="12.75" customHeight="1">
      <c r="A303" s="4" t="s">
        <v>343</v>
      </c>
      <c r="B303" s="5" t="s">
        <v>344</v>
      </c>
      <c r="C303" s="1"/>
      <c r="D303" s="1"/>
      <c r="E303" s="1"/>
      <c r="F303" s="1"/>
    </row>
    <row r="304" spans="1:6" ht="12.75" customHeight="1">
      <c r="A304" s="4"/>
      <c r="B304" s="435"/>
      <c r="C304" s="399"/>
      <c r="D304" s="399"/>
      <c r="E304" s="65" t="s">
        <v>8</v>
      </c>
      <c r="F304" s="65" t="s">
        <v>9</v>
      </c>
    </row>
    <row r="305" spans="1:6" ht="38.25" customHeight="1">
      <c r="A305" s="4"/>
      <c r="B305" s="414" t="s">
        <v>1000</v>
      </c>
      <c r="C305" s="399"/>
      <c r="D305" s="417"/>
      <c r="E305" s="15"/>
      <c r="F305" s="15" t="s">
        <v>1193</v>
      </c>
    </row>
    <row r="307" spans="1:6" ht="12.75" customHeight="1">
      <c r="A307" s="4" t="s">
        <v>345</v>
      </c>
      <c r="B307" s="39" t="s">
        <v>346</v>
      </c>
      <c r="C307" s="82"/>
      <c r="D307" s="16"/>
      <c r="E307" s="16"/>
      <c r="F307" s="16"/>
    </row>
    <row r="308" spans="1:6" ht="12.75" customHeight="1">
      <c r="A308" s="2"/>
      <c r="B308" s="1"/>
      <c r="C308" s="1"/>
      <c r="D308" s="1"/>
      <c r="E308" s="1"/>
      <c r="F308" s="1"/>
    </row>
    <row r="309" spans="1:6" ht="12.75" customHeight="1">
      <c r="A309" s="2"/>
      <c r="B309" s="42" t="s">
        <v>347</v>
      </c>
      <c r="C309" s="1"/>
      <c r="D309" s="1"/>
      <c r="E309" s="1"/>
      <c r="F309" s="1"/>
    </row>
    <row r="310" spans="1:6" ht="12.75" customHeight="1">
      <c r="A310" s="2"/>
      <c r="B310" s="42"/>
      <c r="C310" s="1"/>
      <c r="D310" s="1"/>
      <c r="E310" s="1"/>
      <c r="F310" s="1"/>
    </row>
    <row r="311" spans="1:6" ht="12.75" customHeight="1">
      <c r="A311" s="4" t="s">
        <v>348</v>
      </c>
      <c r="B311" s="5" t="s">
        <v>349</v>
      </c>
      <c r="C311" s="1"/>
      <c r="D311" s="1"/>
      <c r="E311" s="1"/>
      <c r="F311" s="1"/>
    </row>
    <row r="312" spans="1:6" ht="12.75" customHeight="1">
      <c r="A312" s="4"/>
      <c r="B312" s="435"/>
      <c r="C312" s="399"/>
      <c r="D312" s="399"/>
      <c r="E312" s="64" t="s">
        <v>8</v>
      </c>
      <c r="F312" s="64" t="s">
        <v>9</v>
      </c>
    </row>
    <row r="313" spans="1:6" ht="65.25" customHeight="1">
      <c r="A313" s="4"/>
      <c r="B313" s="414" t="s">
        <v>1001</v>
      </c>
      <c r="C313" s="399"/>
      <c r="D313" s="417"/>
      <c r="E313" s="15"/>
      <c r="F313" s="15" t="s">
        <v>1193</v>
      </c>
    </row>
    <row r="314" spans="1:6" ht="12.75" customHeight="1">
      <c r="A314" s="4"/>
      <c r="B314" s="414" t="s">
        <v>350</v>
      </c>
      <c r="C314" s="399"/>
      <c r="D314" s="399"/>
      <c r="E314" s="65"/>
      <c r="F314" s="65"/>
    </row>
    <row r="315" spans="1:6" ht="12.75" customHeight="1">
      <c r="A315" s="4"/>
      <c r="B315" s="414" t="s">
        <v>351</v>
      </c>
      <c r="C315" s="399"/>
      <c r="D315" s="417"/>
      <c r="E315" s="137"/>
      <c r="F315" s="65"/>
    </row>
    <row r="316" spans="1:6" ht="12.75" customHeight="1">
      <c r="A316" s="4"/>
      <c r="B316" s="414" t="s">
        <v>352</v>
      </c>
      <c r="C316" s="399"/>
      <c r="D316" s="417"/>
      <c r="E316" s="137"/>
      <c r="F316" s="65"/>
    </row>
    <row r="317" spans="1:6" ht="12.75" customHeight="1">
      <c r="A317" s="4"/>
      <c r="B317" s="414" t="s">
        <v>353</v>
      </c>
      <c r="C317" s="399"/>
      <c r="D317" s="417"/>
      <c r="E317" s="137"/>
      <c r="F317" s="65"/>
    </row>
    <row r="318" spans="1:6" ht="12.75" customHeight="1">
      <c r="A318" s="4"/>
      <c r="B318" s="414" t="s">
        <v>354</v>
      </c>
      <c r="C318" s="399"/>
      <c r="D318" s="417"/>
      <c r="E318" s="137"/>
      <c r="F318" s="65"/>
    </row>
    <row r="319" spans="1:6" ht="12.75" customHeight="1">
      <c r="A319" s="4"/>
      <c r="B319" s="3"/>
      <c r="C319" s="3"/>
      <c r="D319" s="3"/>
      <c r="E319" s="129"/>
      <c r="F319" s="65"/>
    </row>
    <row r="320" spans="1:6" ht="12.75" customHeight="1">
      <c r="A320" s="4"/>
      <c r="B320" s="434" t="s">
        <v>1121</v>
      </c>
      <c r="C320" s="399"/>
      <c r="D320" s="399"/>
      <c r="E320" s="65"/>
      <c r="F320" s="65"/>
    </row>
    <row r="321" spans="1:6" ht="12.75" customHeight="1">
      <c r="A321" s="4"/>
      <c r="B321" s="414" t="s">
        <v>355</v>
      </c>
      <c r="C321" s="399"/>
      <c r="D321" s="399"/>
      <c r="E321" s="137"/>
      <c r="F321" s="65"/>
    </row>
    <row r="322" spans="1:6" ht="12.75" customHeight="1">
      <c r="A322" s="4"/>
      <c r="B322" s="414" t="s">
        <v>356</v>
      </c>
      <c r="C322" s="399"/>
      <c r="D322" s="399"/>
      <c r="E322" s="137"/>
      <c r="F322" s="65"/>
    </row>
    <row r="323" spans="1:6" ht="12.75" customHeight="1">
      <c r="A323" s="4"/>
      <c r="B323" s="414" t="s">
        <v>357</v>
      </c>
      <c r="C323" s="399"/>
      <c r="D323" s="399"/>
      <c r="E323" s="399"/>
      <c r="F323" s="399"/>
    </row>
    <row r="324" spans="1:6" ht="12.75" customHeight="1">
      <c r="A324" s="4"/>
      <c r="B324" s="440"/>
      <c r="C324" s="412"/>
      <c r="D324" s="412"/>
      <c r="E324" s="412"/>
      <c r="F324" s="412"/>
    </row>
    <row r="325" spans="1:6" ht="12.75" customHeight="1">
      <c r="A325" s="2"/>
      <c r="B325" s="1"/>
      <c r="C325" s="1"/>
      <c r="D325" s="1"/>
      <c r="E325" s="1"/>
      <c r="F325" s="1"/>
    </row>
    <row r="326" spans="1:6" ht="12.75" customHeight="1">
      <c r="A326" s="2"/>
      <c r="B326" s="1"/>
      <c r="C326" s="1"/>
      <c r="D326" s="1"/>
      <c r="E326" s="1"/>
      <c r="F326" s="1"/>
    </row>
    <row r="327" spans="1:6" ht="12.75" customHeight="1">
      <c r="A327" s="4" t="s">
        <v>358</v>
      </c>
      <c r="B327" s="5" t="s">
        <v>359</v>
      </c>
      <c r="C327" s="1"/>
      <c r="D327" s="1"/>
      <c r="E327" s="1"/>
      <c r="F327" s="1"/>
    </row>
    <row r="328" spans="1:6" ht="12.75" customHeight="1">
      <c r="A328" s="4"/>
      <c r="B328" s="435"/>
      <c r="C328" s="399"/>
      <c r="D328" s="399"/>
      <c r="E328" s="64" t="s">
        <v>8</v>
      </c>
      <c r="F328" s="64" t="s">
        <v>9</v>
      </c>
    </row>
    <row r="329" spans="1:6" ht="45" customHeight="1">
      <c r="A329" s="4"/>
      <c r="B329" s="414" t="s">
        <v>360</v>
      </c>
      <c r="C329" s="399"/>
      <c r="D329" s="417"/>
      <c r="E329" s="15"/>
      <c r="F329" s="15" t="s">
        <v>1193</v>
      </c>
    </row>
    <row r="330" spans="1:6" ht="12.75" customHeight="1">
      <c r="A330" s="4"/>
      <c r="B330" s="414" t="s">
        <v>350</v>
      </c>
      <c r="C330" s="399"/>
      <c r="D330" s="399"/>
      <c r="E330" s="65"/>
      <c r="F330" s="1"/>
    </row>
    <row r="331" spans="1:6" ht="12.75" customHeight="1">
      <c r="A331" s="4"/>
      <c r="B331" s="414" t="s">
        <v>361</v>
      </c>
      <c r="C331" s="399"/>
      <c r="D331" s="137"/>
      <c r="E331" s="129"/>
      <c r="F331" s="1"/>
    </row>
    <row r="332" spans="1:6" ht="12.75" customHeight="1">
      <c r="A332" s="4"/>
      <c r="B332" s="414" t="s">
        <v>362</v>
      </c>
      <c r="C332" s="399"/>
      <c r="D332" s="137"/>
      <c r="E332" s="129"/>
      <c r="F332" s="1"/>
    </row>
    <row r="333" spans="1:6" ht="12.75" customHeight="1">
      <c r="A333" s="2"/>
      <c r="B333" s="1"/>
      <c r="C333" s="1"/>
      <c r="D333" s="1"/>
      <c r="E333" s="1"/>
      <c r="F333" s="1"/>
    </row>
    <row r="334" spans="1:6" ht="18.75" customHeight="1">
      <c r="A334" s="2"/>
      <c r="B334" s="1"/>
      <c r="C334" s="1"/>
      <c r="D334" s="1"/>
      <c r="E334" s="64" t="s">
        <v>8</v>
      </c>
      <c r="F334" s="64" t="s">
        <v>9</v>
      </c>
    </row>
    <row r="335" spans="1:6" ht="27" customHeight="1">
      <c r="A335" s="4"/>
      <c r="B335" s="448" t="s">
        <v>363</v>
      </c>
      <c r="C335" s="399"/>
      <c r="D335" s="399"/>
      <c r="E335" s="15"/>
      <c r="F335" s="15"/>
    </row>
  </sheetData>
  <mergeCells count="137">
    <mergeCell ref="A1:F1"/>
    <mergeCell ref="B7:F7"/>
    <mergeCell ref="B240:D240"/>
    <mergeCell ref="B232:C232"/>
    <mergeCell ref="B233:C233"/>
    <mergeCell ref="B234:C234"/>
    <mergeCell ref="B235:C235"/>
    <mergeCell ref="B236:C236"/>
    <mergeCell ref="B237:C237"/>
    <mergeCell ref="B238:C238"/>
    <mergeCell ref="B8:F8"/>
    <mergeCell ref="B9:F9"/>
    <mergeCell ref="A3:A4"/>
    <mergeCell ref="B3:F4"/>
    <mergeCell ref="B5:F5"/>
    <mergeCell ref="B6:F6"/>
    <mergeCell ref="B13:D13"/>
    <mergeCell ref="B12:D12"/>
    <mergeCell ref="B158:F158"/>
    <mergeCell ref="B160:F160"/>
    <mergeCell ref="B161:F161"/>
    <mergeCell ref="B162:F162"/>
    <mergeCell ref="B163:F163"/>
    <mergeCell ref="B164:F164"/>
    <mergeCell ref="B335:D335"/>
    <mergeCell ref="B299:D299"/>
    <mergeCell ref="B300:D300"/>
    <mergeCell ref="B301:C301"/>
    <mergeCell ref="B304:D304"/>
    <mergeCell ref="B305:D305"/>
    <mergeCell ref="B312:D312"/>
    <mergeCell ref="B313:D313"/>
    <mergeCell ref="B288:C288"/>
    <mergeCell ref="B322:D322"/>
    <mergeCell ref="B323:F323"/>
    <mergeCell ref="B324:F324"/>
    <mergeCell ref="B314:D314"/>
    <mergeCell ref="B315:D315"/>
    <mergeCell ref="B316:D316"/>
    <mergeCell ref="B317:D317"/>
    <mergeCell ref="B318:D318"/>
    <mergeCell ref="B320:D320"/>
    <mergeCell ref="B321:D321"/>
    <mergeCell ref="B328:D328"/>
    <mergeCell ref="B329:D329"/>
    <mergeCell ref="B330:D330"/>
    <mergeCell ref="B331:C331"/>
    <mergeCell ref="B332:C332"/>
    <mergeCell ref="B172:G174"/>
    <mergeCell ref="B187:G187"/>
    <mergeCell ref="B215:F215"/>
    <mergeCell ref="B216:D216"/>
    <mergeCell ref="B217:D217"/>
    <mergeCell ref="B218:D218"/>
    <mergeCell ref="B241:D241"/>
    <mergeCell ref="B273:D273"/>
    <mergeCell ref="B274:D274"/>
    <mergeCell ref="B246:F246"/>
    <mergeCell ref="B249:C249"/>
    <mergeCell ref="B251:C251"/>
    <mergeCell ref="B254:C254"/>
    <mergeCell ref="B256:F256"/>
    <mergeCell ref="B262:C262"/>
    <mergeCell ref="B266:C266"/>
    <mergeCell ref="B230:C230"/>
    <mergeCell ref="B71:C71"/>
    <mergeCell ref="B90:D90"/>
    <mergeCell ref="B91:D91"/>
    <mergeCell ref="B92:D92"/>
    <mergeCell ref="B93:D93"/>
    <mergeCell ref="B231:C231"/>
    <mergeCell ref="B219:D219"/>
    <mergeCell ref="B220:D220"/>
    <mergeCell ref="B221:D221"/>
    <mergeCell ref="B222:D222"/>
    <mergeCell ref="B224:F224"/>
    <mergeCell ref="B228:C228"/>
    <mergeCell ref="B229:C229"/>
    <mergeCell ref="B134:G134"/>
    <mergeCell ref="B165:F165"/>
    <mergeCell ref="D143:F144"/>
    <mergeCell ref="B141:E141"/>
    <mergeCell ref="B143:C144"/>
    <mergeCell ref="C152:F152"/>
    <mergeCell ref="B146:F146"/>
    <mergeCell ref="B148:D148"/>
    <mergeCell ref="B124:D124"/>
    <mergeCell ref="B166:F166"/>
    <mergeCell ref="B136:F136"/>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3"/>
  <sheetViews>
    <sheetView showGridLines="0" zoomScaleNormal="100" workbookViewId="0">
      <selection activeCell="A2" sqref="A2"/>
    </sheetView>
  </sheetViews>
  <sheetFormatPr defaultColWidth="12.7109375" defaultRowHeight="15" customHeight="1"/>
  <cols>
    <col min="1" max="1" width="4.42578125" customWidth="1"/>
    <col min="2" max="2" width="22.7109375" customWidth="1"/>
    <col min="3" max="7" width="12.7109375" customWidth="1"/>
    <col min="8" max="26" width="8.7109375" customWidth="1"/>
  </cols>
  <sheetData>
    <row r="1" spans="1:7" ht="12.75" customHeight="1">
      <c r="A1" s="400" t="s">
        <v>364</v>
      </c>
      <c r="B1" s="401"/>
      <c r="C1" s="401"/>
      <c r="D1" s="401"/>
      <c r="E1" s="401"/>
      <c r="F1" s="401"/>
      <c r="G1" s="402"/>
    </row>
    <row r="2" spans="1:7" ht="12.75" customHeight="1">
      <c r="A2" s="2"/>
      <c r="B2" s="1"/>
      <c r="C2" s="1"/>
      <c r="D2" s="1"/>
      <c r="E2" s="1"/>
      <c r="F2" s="1"/>
      <c r="G2" s="1"/>
    </row>
    <row r="3" spans="1:7" ht="12.75" customHeight="1">
      <c r="A3" s="2"/>
      <c r="B3" s="42" t="s">
        <v>365</v>
      </c>
      <c r="C3" s="1"/>
      <c r="D3" s="1"/>
      <c r="E3" s="1"/>
      <c r="F3" s="1"/>
      <c r="G3" s="1"/>
    </row>
    <row r="4" spans="1:7" ht="12.75" customHeight="1">
      <c r="A4" s="2"/>
      <c r="B4" s="435"/>
      <c r="C4" s="399"/>
      <c r="D4" s="399"/>
      <c r="E4" s="65" t="s">
        <v>8</v>
      </c>
      <c r="F4" s="65" t="s">
        <v>9</v>
      </c>
      <c r="G4" s="8"/>
    </row>
    <row r="5" spans="1:7" ht="26.25" customHeight="1">
      <c r="A5" s="4" t="s">
        <v>366</v>
      </c>
      <c r="B5" s="414" t="s">
        <v>367</v>
      </c>
      <c r="C5" s="399"/>
      <c r="D5" s="417"/>
      <c r="E5" s="15" t="s">
        <v>1193</v>
      </c>
      <c r="F5" s="15"/>
      <c r="G5" s="74"/>
    </row>
    <row r="6" spans="1:7" ht="41.25" customHeight="1">
      <c r="A6" s="4"/>
      <c r="B6" s="414" t="s">
        <v>368</v>
      </c>
      <c r="C6" s="399"/>
      <c r="D6" s="417"/>
      <c r="E6" s="15" t="s">
        <v>1193</v>
      </c>
      <c r="F6" s="15"/>
      <c r="G6" s="1"/>
    </row>
    <row r="7" spans="1:7" ht="12.75" customHeight="1">
      <c r="A7" s="2"/>
      <c r="B7" s="3"/>
      <c r="C7" s="3"/>
      <c r="D7" s="3"/>
      <c r="E7" s="65"/>
      <c r="F7" s="65"/>
      <c r="G7" s="1"/>
    </row>
    <row r="8" spans="1:7" ht="29.25" customHeight="1">
      <c r="A8" s="4" t="s">
        <v>369</v>
      </c>
      <c r="B8" s="404" t="s">
        <v>1122</v>
      </c>
      <c r="C8" s="399"/>
      <c r="D8" s="399"/>
      <c r="E8" s="399"/>
      <c r="F8" s="399"/>
      <c r="G8" s="399"/>
    </row>
    <row r="9" spans="1:7" ht="20.25" customHeight="1">
      <c r="A9" s="4"/>
      <c r="B9" s="404" t="s">
        <v>370</v>
      </c>
      <c r="C9" s="399"/>
      <c r="D9" s="399"/>
      <c r="E9" s="399"/>
      <c r="F9" s="399"/>
      <c r="G9" s="399"/>
    </row>
    <row r="10" spans="1:7" ht="12.75" customHeight="1">
      <c r="A10" s="4"/>
      <c r="B10" s="138" t="s">
        <v>1066</v>
      </c>
      <c r="C10" s="365" t="s">
        <v>371</v>
      </c>
      <c r="D10" s="365" t="s">
        <v>372</v>
      </c>
      <c r="E10" s="365" t="s">
        <v>373</v>
      </c>
      <c r="F10" s="139"/>
      <c r="G10" s="1"/>
    </row>
    <row r="11" spans="1:7" ht="12.75" customHeight="1">
      <c r="A11" s="4"/>
      <c r="B11" s="364" t="s">
        <v>57</v>
      </c>
      <c r="C11" s="367">
        <v>4294</v>
      </c>
      <c r="D11" s="367">
        <v>3768</v>
      </c>
      <c r="E11" s="367">
        <v>2339</v>
      </c>
      <c r="F11" s="142"/>
      <c r="G11" s="1"/>
    </row>
    <row r="12" spans="1:7" ht="12.75" customHeight="1">
      <c r="A12" s="4"/>
      <c r="B12" s="364" t="s">
        <v>58</v>
      </c>
      <c r="C12" s="367">
        <v>4323</v>
      </c>
      <c r="D12" s="367">
        <v>3812</v>
      </c>
      <c r="E12" s="367">
        <v>2245</v>
      </c>
      <c r="F12" s="142"/>
      <c r="G12" s="1"/>
    </row>
    <row r="13" spans="1:7" ht="12.75" customHeight="1">
      <c r="A13" s="4"/>
      <c r="B13" s="140" t="s">
        <v>59</v>
      </c>
      <c r="C13" s="366"/>
      <c r="D13" s="366"/>
      <c r="E13" s="366"/>
      <c r="F13" s="142"/>
      <c r="G13" s="1"/>
    </row>
    <row r="14" spans="1:7" ht="12.75" customHeight="1">
      <c r="A14" s="4"/>
      <c r="B14" s="140" t="s">
        <v>1104</v>
      </c>
      <c r="C14" s="141"/>
      <c r="D14" s="141"/>
      <c r="E14" s="141"/>
      <c r="F14" s="142"/>
      <c r="G14" s="1"/>
    </row>
    <row r="15" spans="1:7" ht="12.75" customHeight="1">
      <c r="A15" s="4"/>
      <c r="B15" s="143" t="s">
        <v>374</v>
      </c>
      <c r="C15" s="144">
        <f t="shared" ref="C15:E15" si="0">SUM(C11:C12)</f>
        <v>8617</v>
      </c>
      <c r="D15" s="144">
        <f t="shared" si="0"/>
        <v>7580</v>
      </c>
      <c r="E15" s="144">
        <f t="shared" si="0"/>
        <v>4584</v>
      </c>
      <c r="F15" s="142"/>
      <c r="G15" s="1"/>
    </row>
    <row r="17" spans="1:7" ht="15.75">
      <c r="A17" s="2"/>
      <c r="B17" s="69" t="s">
        <v>375</v>
      </c>
      <c r="C17" s="2"/>
      <c r="D17" s="16"/>
      <c r="E17" s="1"/>
      <c r="F17" s="1"/>
      <c r="G17" s="1"/>
    </row>
    <row r="18" spans="1:7" ht="12.75" customHeight="1">
      <c r="A18" s="4" t="s">
        <v>376</v>
      </c>
      <c r="B18" s="463" t="s">
        <v>377</v>
      </c>
      <c r="C18" s="399"/>
      <c r="D18" s="399"/>
      <c r="E18" s="1"/>
      <c r="F18" s="1"/>
      <c r="G18" s="1"/>
    </row>
    <row r="19" spans="1:7" ht="12.75" customHeight="1">
      <c r="A19" s="4"/>
      <c r="B19" s="2"/>
      <c r="C19" s="2"/>
      <c r="D19" s="2"/>
      <c r="E19" s="1"/>
      <c r="F19" s="1"/>
      <c r="G19" s="1"/>
    </row>
    <row r="20" spans="1:7" ht="12.75" customHeight="1">
      <c r="A20" s="15" t="s">
        <v>1193</v>
      </c>
      <c r="B20" s="145" t="s">
        <v>378</v>
      </c>
      <c r="C20" s="146"/>
      <c r="D20" s="1"/>
      <c r="E20" s="1"/>
      <c r="F20" s="1"/>
      <c r="G20" s="1"/>
    </row>
    <row r="21" spans="1:7" ht="12.75" customHeight="1">
      <c r="A21" s="15"/>
      <c r="B21" s="145" t="s">
        <v>379</v>
      </c>
      <c r="C21" s="146"/>
      <c r="D21" s="1"/>
      <c r="E21" s="1"/>
      <c r="F21" s="1"/>
      <c r="G21" s="1"/>
    </row>
    <row r="22" spans="1:7" ht="12.75" customHeight="1">
      <c r="A22" s="15" t="s">
        <v>1193</v>
      </c>
      <c r="B22" s="145" t="s">
        <v>380</v>
      </c>
      <c r="C22" s="146"/>
      <c r="D22" s="1"/>
      <c r="E22" s="1"/>
      <c r="F22" s="1"/>
      <c r="G22" s="1"/>
    </row>
    <row r="23" spans="1:7" ht="12.75" customHeight="1">
      <c r="A23" s="15" t="s">
        <v>1193</v>
      </c>
      <c r="B23" s="145" t="s">
        <v>381</v>
      </c>
      <c r="C23" s="146"/>
      <c r="D23" s="1"/>
      <c r="E23" s="1"/>
      <c r="F23" s="1"/>
      <c r="G23" s="1"/>
    </row>
    <row r="24" spans="1:7" ht="12.75" customHeight="1">
      <c r="A24" s="4"/>
      <c r="B24" s="435"/>
      <c r="C24" s="399"/>
      <c r="D24" s="399"/>
      <c r="E24" s="65" t="s">
        <v>8</v>
      </c>
      <c r="F24" s="65" t="s">
        <v>9</v>
      </c>
      <c r="G24" s="8"/>
    </row>
    <row r="25" spans="1:7" ht="40.5" customHeight="1">
      <c r="A25" s="4" t="s">
        <v>382</v>
      </c>
      <c r="B25" s="414" t="s">
        <v>1149</v>
      </c>
      <c r="C25" s="399"/>
      <c r="D25" s="417"/>
      <c r="E25" s="15" t="s">
        <v>1193</v>
      </c>
      <c r="F25" s="15"/>
      <c r="G25" s="8"/>
    </row>
    <row r="26" spans="1:7" ht="24.75" customHeight="1">
      <c r="A26" s="4"/>
      <c r="B26" s="414" t="s">
        <v>383</v>
      </c>
      <c r="C26" s="399"/>
      <c r="D26" s="399"/>
      <c r="E26" s="134" t="s">
        <v>1198</v>
      </c>
      <c r="F26" s="134"/>
      <c r="G26" s="8"/>
    </row>
    <row r="27" spans="1:7" ht="12.75" customHeight="1">
      <c r="A27" s="2"/>
      <c r="B27" s="1"/>
      <c r="C27" s="1"/>
      <c r="D27" s="1"/>
      <c r="E27" s="1"/>
      <c r="F27" s="1"/>
      <c r="G27" s="1"/>
    </row>
    <row r="28" spans="1:7" ht="12.75" customHeight="1">
      <c r="A28" s="4" t="s">
        <v>384</v>
      </c>
      <c r="B28" s="463" t="s">
        <v>385</v>
      </c>
      <c r="C28" s="399"/>
      <c r="D28" s="399"/>
      <c r="E28" s="399"/>
      <c r="F28" s="1"/>
      <c r="G28" s="1"/>
    </row>
    <row r="29" spans="1:7" ht="12.75" customHeight="1">
      <c r="A29" s="4"/>
      <c r="B29" s="147"/>
      <c r="C29" s="147"/>
      <c r="D29" s="147"/>
      <c r="E29" s="147"/>
      <c r="F29" s="66"/>
      <c r="G29" s="1"/>
    </row>
    <row r="30" spans="1:7" ht="18">
      <c r="A30" s="4"/>
      <c r="B30" s="217" t="s">
        <v>1067</v>
      </c>
      <c r="C30" s="217" t="s">
        <v>386</v>
      </c>
      <c r="D30" s="217" t="s">
        <v>387</v>
      </c>
      <c r="E30" s="217" t="s">
        <v>388</v>
      </c>
      <c r="F30" s="217" t="s">
        <v>389</v>
      </c>
      <c r="G30" s="217" t="s">
        <v>390</v>
      </c>
    </row>
    <row r="31" spans="1:7" ht="12.75" customHeight="1">
      <c r="A31" s="4"/>
      <c r="B31" s="6" t="s">
        <v>391</v>
      </c>
      <c r="C31" s="15"/>
      <c r="D31" s="15"/>
      <c r="E31" s="15"/>
      <c r="F31" s="15" t="s">
        <v>1193</v>
      </c>
      <c r="G31" s="15"/>
    </row>
    <row r="32" spans="1:7" ht="12.75" customHeight="1">
      <c r="A32" s="4"/>
      <c r="B32" s="6" t="s">
        <v>392</v>
      </c>
      <c r="C32" s="15" t="s">
        <v>1193</v>
      </c>
      <c r="D32" s="15"/>
      <c r="E32" s="15"/>
      <c r="F32" s="15"/>
      <c r="G32" s="15"/>
    </row>
    <row r="33" spans="1:7" ht="12.75" customHeight="1">
      <c r="A33" s="4"/>
      <c r="B33" s="6" t="s">
        <v>393</v>
      </c>
      <c r="C33" s="15"/>
      <c r="D33" s="15"/>
      <c r="E33" s="15"/>
      <c r="F33" s="15"/>
      <c r="G33" s="15" t="s">
        <v>1193</v>
      </c>
    </row>
    <row r="34" spans="1:7" ht="12.75" customHeight="1">
      <c r="A34" s="4"/>
      <c r="B34" s="6" t="s">
        <v>206</v>
      </c>
      <c r="C34" s="15"/>
      <c r="D34" s="15"/>
      <c r="E34" s="15"/>
      <c r="F34" s="15"/>
      <c r="G34" s="15" t="s">
        <v>1193</v>
      </c>
    </row>
    <row r="35" spans="1:7" ht="12.75" customHeight="1">
      <c r="A35" s="4"/>
      <c r="B35" s="6" t="s">
        <v>202</v>
      </c>
      <c r="C35" s="15"/>
      <c r="D35" s="15"/>
      <c r="E35" s="15"/>
      <c r="F35" s="15"/>
      <c r="G35" s="15" t="s">
        <v>1193</v>
      </c>
    </row>
    <row r="36" spans="1:7" ht="28.5" customHeight="1">
      <c r="A36" s="4"/>
      <c r="B36" s="6" t="s">
        <v>394</v>
      </c>
      <c r="C36" s="15" t="s">
        <v>1193</v>
      </c>
      <c r="D36" s="15"/>
      <c r="E36" s="15"/>
      <c r="F36" s="15"/>
      <c r="G36" s="15"/>
    </row>
    <row r="37" spans="1:7" ht="12.75" customHeight="1">
      <c r="A37" s="2"/>
      <c r="B37" s="1"/>
      <c r="C37" s="1"/>
      <c r="D37" s="1"/>
      <c r="E37" s="1"/>
      <c r="F37" s="1"/>
      <c r="G37" s="1"/>
    </row>
    <row r="38" spans="1:7" ht="27" customHeight="1">
      <c r="A38" s="4" t="s">
        <v>395</v>
      </c>
      <c r="B38" s="414" t="s">
        <v>396</v>
      </c>
      <c r="C38" s="399"/>
      <c r="D38" s="399"/>
      <c r="E38" s="83" t="s">
        <v>1199</v>
      </c>
      <c r="F38" s="1"/>
      <c r="G38" s="8"/>
    </row>
    <row r="39" spans="1:7" ht="12.75" customHeight="1">
      <c r="A39" s="2"/>
      <c r="B39" s="1"/>
      <c r="C39" s="1"/>
      <c r="D39" s="1"/>
      <c r="E39" s="1"/>
      <c r="F39" s="1"/>
      <c r="G39" s="1"/>
    </row>
    <row r="40" spans="1:7" ht="26.25" customHeight="1">
      <c r="A40" s="4" t="s">
        <v>397</v>
      </c>
      <c r="B40" s="414" t="s">
        <v>398</v>
      </c>
      <c r="C40" s="399"/>
      <c r="D40" s="399"/>
      <c r="E40" s="83">
        <v>2.5</v>
      </c>
      <c r="F40" s="1"/>
      <c r="G40" s="8"/>
    </row>
    <row r="41" spans="1:7" ht="12.75" customHeight="1">
      <c r="A41" s="2"/>
      <c r="B41" s="1"/>
      <c r="C41" s="1"/>
      <c r="D41" s="1"/>
      <c r="E41" s="1"/>
      <c r="F41" s="1"/>
      <c r="G41" s="1"/>
    </row>
    <row r="42" spans="1:7" ht="12.75" customHeight="1">
      <c r="A42" s="4" t="s">
        <v>399</v>
      </c>
      <c r="B42" s="414" t="s">
        <v>400</v>
      </c>
      <c r="C42" s="399"/>
      <c r="D42" s="399"/>
      <c r="E42" s="399"/>
      <c r="F42" s="399"/>
      <c r="G42" s="11"/>
    </row>
    <row r="43" spans="1:7" ht="12.75" customHeight="1">
      <c r="A43" s="4"/>
      <c r="B43" s="440"/>
      <c r="C43" s="412"/>
      <c r="D43" s="412"/>
      <c r="E43" s="412"/>
      <c r="F43" s="412"/>
      <c r="G43" s="412"/>
    </row>
    <row r="44" spans="1:7" ht="12.75" customHeight="1">
      <c r="A44" s="2"/>
      <c r="B44" s="1"/>
      <c r="C44" s="1"/>
      <c r="D44" s="1"/>
      <c r="E44" s="1"/>
      <c r="F44" s="1"/>
      <c r="G44" s="1"/>
    </row>
    <row r="45" spans="1:7" ht="37.5" customHeight="1">
      <c r="A45" s="4" t="s">
        <v>401</v>
      </c>
      <c r="B45" s="418" t="s">
        <v>402</v>
      </c>
      <c r="C45" s="412"/>
      <c r="D45" s="412"/>
      <c r="E45" s="412"/>
      <c r="F45" s="412"/>
      <c r="G45" s="412"/>
    </row>
    <row r="46" spans="1:7" ht="12.75" customHeight="1">
      <c r="A46" s="4" t="s">
        <v>401</v>
      </c>
      <c r="B46" s="149" t="s">
        <v>1068</v>
      </c>
      <c r="C46" s="149" t="s">
        <v>319</v>
      </c>
      <c r="D46" s="149" t="s">
        <v>403</v>
      </c>
      <c r="E46" s="149" t="s">
        <v>404</v>
      </c>
      <c r="F46" s="149" t="s">
        <v>405</v>
      </c>
      <c r="G46" s="149" t="s">
        <v>406</v>
      </c>
    </row>
    <row r="47" spans="1:7" ht="12.75" customHeight="1" thickBot="1">
      <c r="A47" s="4" t="s">
        <v>401</v>
      </c>
      <c r="B47" s="109" t="s">
        <v>378</v>
      </c>
      <c r="C47" s="132"/>
      <c r="D47" s="353" t="s">
        <v>1200</v>
      </c>
      <c r="E47" s="132"/>
      <c r="F47" s="132"/>
      <c r="G47" s="151"/>
    </row>
    <row r="48" spans="1:7" ht="12.75" customHeight="1" thickBot="1">
      <c r="A48" s="4" t="s">
        <v>401</v>
      </c>
      <c r="B48" s="109" t="s">
        <v>379</v>
      </c>
      <c r="C48" s="132"/>
      <c r="D48" s="353"/>
      <c r="E48" s="132"/>
      <c r="F48" s="132"/>
      <c r="G48" s="151"/>
    </row>
    <row r="49" spans="1:7" ht="12.75" customHeight="1" thickBot="1">
      <c r="A49" s="4" t="s">
        <v>401</v>
      </c>
      <c r="B49" s="109" t="s">
        <v>380</v>
      </c>
      <c r="C49" s="132"/>
      <c r="D49" s="353" t="s">
        <v>1201</v>
      </c>
      <c r="E49" s="132"/>
      <c r="F49" s="132"/>
      <c r="G49" s="151"/>
    </row>
    <row r="50" spans="1:7" ht="12.75" customHeight="1" thickBot="1">
      <c r="A50" s="4" t="s">
        <v>401</v>
      </c>
      <c r="B50" s="109" t="s">
        <v>381</v>
      </c>
      <c r="C50" s="132"/>
      <c r="D50" s="353" t="s">
        <v>1202</v>
      </c>
      <c r="E50" s="132"/>
      <c r="F50" s="132"/>
      <c r="G50" s="151"/>
    </row>
    <row r="51" spans="1:7" ht="12.75" customHeight="1">
      <c r="A51" s="4"/>
      <c r="B51" s="1"/>
      <c r="C51" s="152"/>
      <c r="D51" s="152"/>
      <c r="E51" s="152"/>
      <c r="F51" s="152"/>
      <c r="G51" s="17"/>
    </row>
    <row r="52" spans="1:7" ht="12.75" customHeight="1">
      <c r="A52" s="4"/>
      <c r="B52" s="1"/>
      <c r="C52" s="152"/>
      <c r="D52" s="152"/>
      <c r="E52" s="152"/>
      <c r="F52" s="152"/>
      <c r="G52" s="17"/>
    </row>
    <row r="53" spans="1:7" ht="12.75" customHeight="1">
      <c r="A53" s="2"/>
      <c r="B53" s="1"/>
      <c r="C53" s="1"/>
      <c r="D53" s="1"/>
      <c r="E53" s="1"/>
      <c r="F53" s="1"/>
      <c r="G53" s="1"/>
    </row>
    <row r="54" spans="1:7" ht="12.75" customHeight="1">
      <c r="A54" s="4"/>
      <c r="B54" s="435"/>
      <c r="C54" s="399"/>
      <c r="D54" s="399"/>
      <c r="E54" s="64" t="s">
        <v>8</v>
      </c>
      <c r="F54" s="64" t="s">
        <v>9</v>
      </c>
      <c r="G54" s="8"/>
    </row>
    <row r="55" spans="1:7" ht="26.25" customHeight="1">
      <c r="A55" s="4" t="s">
        <v>407</v>
      </c>
      <c r="B55" s="414" t="s">
        <v>408</v>
      </c>
      <c r="C55" s="399"/>
      <c r="D55" s="417"/>
      <c r="E55" s="15"/>
      <c r="F55" s="15" t="s">
        <v>1193</v>
      </c>
      <c r="G55" s="74"/>
    </row>
    <row r="56" spans="1:7" ht="12.75" customHeight="1">
      <c r="A56" s="2"/>
      <c r="B56" s="3"/>
      <c r="C56" s="3"/>
      <c r="D56" s="3"/>
      <c r="E56" s="65"/>
      <c r="F56" s="65"/>
      <c r="G56" s="1"/>
    </row>
    <row r="57" spans="1:7" ht="12.75" customHeight="1">
      <c r="A57" s="4" t="s">
        <v>409</v>
      </c>
      <c r="B57" s="414" t="s">
        <v>410</v>
      </c>
      <c r="C57" s="399"/>
      <c r="D57" s="399"/>
      <c r="E57" s="399"/>
      <c r="F57" s="399"/>
      <c r="G57" s="399"/>
    </row>
    <row r="58" spans="1:7" ht="12.75" customHeight="1">
      <c r="A58" s="4"/>
      <c r="B58" s="440"/>
      <c r="C58" s="412"/>
      <c r="D58" s="412"/>
      <c r="E58" s="412"/>
      <c r="F58" s="412"/>
      <c r="G58" s="412"/>
    </row>
    <row r="59" spans="1:7" ht="12.75" customHeight="1">
      <c r="A59" s="2"/>
      <c r="B59" s="1"/>
      <c r="C59" s="1"/>
      <c r="D59" s="1"/>
      <c r="E59" s="1"/>
      <c r="F59" s="1"/>
      <c r="G59" s="1"/>
    </row>
    <row r="60" spans="1:7" ht="12.75" customHeight="1">
      <c r="A60" s="2"/>
      <c r="B60" s="466" t="s">
        <v>411</v>
      </c>
      <c r="C60" s="399"/>
      <c r="D60" s="1"/>
      <c r="E60" s="1"/>
      <c r="F60" s="1"/>
      <c r="G60" s="1"/>
    </row>
    <row r="61" spans="1:7" ht="27.75" customHeight="1">
      <c r="A61" s="4" t="s">
        <v>412</v>
      </c>
      <c r="B61" s="414" t="s">
        <v>413</v>
      </c>
      <c r="C61" s="399"/>
      <c r="D61" s="153" t="s">
        <v>112</v>
      </c>
      <c r="E61" s="1"/>
      <c r="F61" s="1"/>
      <c r="G61" s="8"/>
    </row>
    <row r="62" spans="1:7" ht="12.75" customHeight="1">
      <c r="A62" s="2"/>
      <c r="B62" s="1"/>
      <c r="C62" s="1"/>
      <c r="D62" s="1"/>
      <c r="E62" s="1"/>
      <c r="F62" s="1"/>
      <c r="G62" s="1"/>
    </row>
    <row r="63" spans="1:7" ht="12.75" customHeight="1">
      <c r="A63" s="4"/>
      <c r="B63" s="435"/>
      <c r="C63" s="399"/>
      <c r="D63" s="399"/>
      <c r="E63" s="64" t="s">
        <v>248</v>
      </c>
      <c r="F63" s="64" t="s">
        <v>414</v>
      </c>
      <c r="G63" s="1"/>
    </row>
    <row r="64" spans="1:7" ht="26.25" customHeight="1">
      <c r="A64" s="4" t="s">
        <v>415</v>
      </c>
      <c r="B64" s="414" t="s">
        <v>416</v>
      </c>
      <c r="C64" s="399"/>
      <c r="D64" s="417"/>
      <c r="E64" s="15">
        <v>66</v>
      </c>
      <c r="F64" s="15" t="s">
        <v>1203</v>
      </c>
      <c r="G64" s="1"/>
    </row>
    <row r="66" spans="1:7" ht="12.75" customHeight="1">
      <c r="A66" s="4"/>
      <c r="B66" s="435"/>
      <c r="C66" s="399"/>
      <c r="D66" s="399"/>
      <c r="E66" s="64" t="s">
        <v>248</v>
      </c>
      <c r="F66" s="64" t="s">
        <v>414</v>
      </c>
      <c r="G66" s="1"/>
    </row>
    <row r="67" spans="1:7" ht="27" customHeight="1">
      <c r="A67" s="4" t="s">
        <v>417</v>
      </c>
      <c r="B67" s="414" t="s">
        <v>418</v>
      </c>
      <c r="C67" s="399"/>
      <c r="D67" s="417"/>
      <c r="E67" s="15"/>
      <c r="F67" s="15"/>
      <c r="G67" s="1"/>
    </row>
    <row r="68" spans="1:7" ht="12.75" customHeight="1">
      <c r="A68" s="2"/>
      <c r="B68" s="1"/>
      <c r="C68" s="1"/>
      <c r="D68" s="1"/>
      <c r="E68" s="1"/>
      <c r="F68" s="1"/>
      <c r="G68" s="1"/>
    </row>
    <row r="69" spans="1:7" ht="27.75" customHeight="1">
      <c r="A69" s="4" t="s">
        <v>419</v>
      </c>
      <c r="B69" s="414" t="s">
        <v>420</v>
      </c>
      <c r="C69" s="399"/>
      <c r="D69" s="417"/>
      <c r="E69" s="153"/>
      <c r="F69" s="70"/>
      <c r="G69" s="8"/>
    </row>
    <row r="70" spans="1:7" ht="12.75" customHeight="1">
      <c r="A70" s="4"/>
      <c r="B70" s="70"/>
      <c r="C70" s="70"/>
      <c r="D70" s="70"/>
      <c r="E70" s="70"/>
      <c r="F70" s="70"/>
      <c r="G70" s="8"/>
    </row>
    <row r="71" spans="1:7" ht="26.25" customHeight="1">
      <c r="A71" s="4" t="s">
        <v>421</v>
      </c>
      <c r="B71" s="414" t="s">
        <v>422</v>
      </c>
      <c r="C71" s="399"/>
      <c r="D71" s="417"/>
      <c r="E71" s="153">
        <v>30</v>
      </c>
      <c r="F71" s="70"/>
      <c r="G71" s="8"/>
    </row>
    <row r="72" spans="1:7" ht="12.75" customHeight="1">
      <c r="A72" s="4"/>
      <c r="B72" s="70"/>
      <c r="C72" s="70"/>
      <c r="D72" s="70"/>
      <c r="E72" s="70"/>
      <c r="F72" s="70"/>
      <c r="G72" s="8"/>
    </row>
    <row r="73" spans="1:7" ht="12.75" customHeight="1">
      <c r="A73" s="4" t="s">
        <v>423</v>
      </c>
      <c r="B73" s="414" t="s">
        <v>424</v>
      </c>
      <c r="C73" s="399"/>
      <c r="D73" s="399"/>
      <c r="E73" s="399"/>
      <c r="F73" s="399"/>
      <c r="G73" s="399"/>
    </row>
    <row r="74" spans="1:7" ht="12.75" customHeight="1">
      <c r="A74" s="4"/>
      <c r="B74" s="440"/>
      <c r="C74" s="412"/>
      <c r="D74" s="412"/>
      <c r="E74" s="412"/>
      <c r="F74" s="412"/>
      <c r="G74" s="412"/>
    </row>
    <row r="75" spans="1:7" ht="12.75" customHeight="1">
      <c r="A75" s="4"/>
      <c r="B75" s="3"/>
      <c r="C75" s="3"/>
      <c r="D75" s="3"/>
      <c r="E75" s="3"/>
      <c r="F75" s="3"/>
      <c r="G75" s="3"/>
    </row>
    <row r="76" spans="1:7" ht="12.75" customHeight="1">
      <c r="A76" s="4"/>
      <c r="B76" s="42" t="s">
        <v>425</v>
      </c>
      <c r="C76" s="3"/>
      <c r="D76" s="3"/>
      <c r="E76" s="3"/>
      <c r="F76" s="3"/>
      <c r="G76" s="3"/>
    </row>
    <row r="77" spans="1:7" ht="12.75" customHeight="1">
      <c r="A77" s="4" t="s">
        <v>426</v>
      </c>
      <c r="B77" s="1" t="s">
        <v>427</v>
      </c>
      <c r="C77" s="1"/>
      <c r="D77" s="1"/>
      <c r="E77" s="1"/>
      <c r="F77" s="3"/>
      <c r="G77" s="3"/>
    </row>
    <row r="78" spans="1:7" ht="12.75" customHeight="1">
      <c r="A78" s="4"/>
      <c r="B78" s="1"/>
      <c r="C78" s="1"/>
      <c r="D78" s="1"/>
      <c r="E78" s="1"/>
      <c r="F78" s="3"/>
      <c r="G78" s="3"/>
    </row>
    <row r="79" spans="1:7" ht="12.75" customHeight="1">
      <c r="A79" s="4"/>
      <c r="B79" s="435"/>
      <c r="C79" s="399"/>
      <c r="D79" s="399"/>
      <c r="E79" s="44" t="s">
        <v>8</v>
      </c>
      <c r="F79" s="154" t="s">
        <v>9</v>
      </c>
      <c r="G79" s="3"/>
    </row>
    <row r="80" spans="1:7" ht="12.75" customHeight="1">
      <c r="A80" s="4"/>
      <c r="B80" s="446" t="s">
        <v>428</v>
      </c>
      <c r="C80" s="399"/>
      <c r="D80" s="417"/>
      <c r="E80" s="15" t="s">
        <v>1193</v>
      </c>
      <c r="F80" s="9"/>
      <c r="G80" s="3"/>
    </row>
    <row r="81" spans="1:6" ht="12.75" customHeight="1">
      <c r="A81" s="4"/>
      <c r="B81" s="446" t="s">
        <v>429</v>
      </c>
      <c r="C81" s="399"/>
      <c r="D81" s="417"/>
      <c r="E81" s="15" t="s">
        <v>1193</v>
      </c>
      <c r="F81" s="9"/>
    </row>
    <row r="82" spans="1:6" ht="12.75" customHeight="1">
      <c r="A82" s="4"/>
      <c r="B82" s="446" t="s">
        <v>430</v>
      </c>
      <c r="C82" s="399"/>
      <c r="D82" s="417"/>
      <c r="E82" s="15" t="s">
        <v>1193</v>
      </c>
      <c r="F82" s="9"/>
    </row>
    <row r="83" spans="1:6" ht="12.75" customHeight="1">
      <c r="A83" s="4"/>
      <c r="B83" s="1"/>
      <c r="C83" s="1"/>
      <c r="D83" s="1"/>
      <c r="E83" s="1"/>
      <c r="F83" s="3"/>
    </row>
    <row r="84" spans="1:6" ht="12.75" customHeight="1">
      <c r="A84" s="2"/>
      <c r="B84" s="435"/>
      <c r="C84" s="399"/>
      <c r="D84" s="399"/>
      <c r="E84" s="44" t="s">
        <v>248</v>
      </c>
      <c r="F84" s="154" t="s">
        <v>414</v>
      </c>
    </row>
    <row r="85" spans="1:6" ht="12.75" customHeight="1">
      <c r="A85" s="4" t="s">
        <v>431</v>
      </c>
      <c r="B85" s="470" t="s">
        <v>432</v>
      </c>
      <c r="C85" s="399"/>
      <c r="D85" s="417"/>
      <c r="E85" s="467"/>
      <c r="F85" s="469"/>
    </row>
    <row r="86" spans="1:6" ht="12.75" customHeight="1">
      <c r="A86" s="4"/>
      <c r="B86" s="399"/>
      <c r="C86" s="399"/>
      <c r="D86" s="417"/>
      <c r="E86" s="468"/>
      <c r="F86" s="468"/>
    </row>
    <row r="87" spans="1:6" ht="12.75" customHeight="1">
      <c r="A87" s="4"/>
      <c r="B87" s="399"/>
      <c r="C87" s="399"/>
      <c r="D87" s="417"/>
      <c r="E87" s="408"/>
      <c r="F87" s="408"/>
    </row>
    <row r="88" spans="1:6" ht="12.75" customHeight="1">
      <c r="A88" s="4"/>
      <c r="B88" s="13"/>
      <c r="C88" s="13"/>
      <c r="D88" s="13"/>
      <c r="E88" s="1"/>
      <c r="F88" s="3"/>
    </row>
    <row r="89" spans="1:6" ht="12.75" customHeight="1">
      <c r="A89" s="2"/>
      <c r="B89" s="435"/>
      <c r="C89" s="399"/>
      <c r="D89" s="399"/>
      <c r="E89" s="44" t="s">
        <v>248</v>
      </c>
      <c r="F89" s="154" t="s">
        <v>414</v>
      </c>
    </row>
    <row r="90" spans="1:6" ht="12.75" customHeight="1">
      <c r="A90" s="4" t="s">
        <v>433</v>
      </c>
      <c r="B90" s="473" t="s">
        <v>434</v>
      </c>
      <c r="C90" s="399"/>
      <c r="D90" s="417"/>
      <c r="E90" s="467"/>
      <c r="F90" s="469"/>
    </row>
    <row r="91" spans="1:6" ht="12.75" customHeight="1">
      <c r="A91" s="4"/>
      <c r="B91" s="399"/>
      <c r="C91" s="399"/>
      <c r="D91" s="417"/>
      <c r="E91" s="468"/>
      <c r="F91" s="468"/>
    </row>
    <row r="92" spans="1:6" ht="12.75" customHeight="1">
      <c r="A92" s="4"/>
      <c r="B92" s="399"/>
      <c r="C92" s="399"/>
      <c r="D92" s="417"/>
      <c r="E92" s="468"/>
      <c r="F92" s="468"/>
    </row>
    <row r="93" spans="1:6" ht="12.75" customHeight="1">
      <c r="A93" s="4"/>
      <c r="B93" s="412"/>
      <c r="C93" s="412"/>
      <c r="D93" s="455"/>
      <c r="E93" s="408"/>
      <c r="F93" s="408"/>
    </row>
    <row r="94" spans="1:6" ht="12.75" customHeight="1">
      <c r="A94" s="4"/>
      <c r="B94" s="155"/>
      <c r="C94" s="155"/>
      <c r="D94" s="155"/>
      <c r="E94" s="1"/>
      <c r="F94" s="3"/>
    </row>
    <row r="95" spans="1:6" ht="12.75" customHeight="1">
      <c r="A95" s="4"/>
      <c r="B95" s="435"/>
      <c r="C95" s="399"/>
      <c r="D95" s="399"/>
      <c r="E95" s="44" t="s">
        <v>8</v>
      </c>
      <c r="F95" s="154" t="s">
        <v>9</v>
      </c>
    </row>
    <row r="96" spans="1:6" ht="12.75" customHeight="1">
      <c r="A96" s="4" t="s">
        <v>435</v>
      </c>
      <c r="B96" s="471" t="s">
        <v>436</v>
      </c>
      <c r="C96" s="399"/>
      <c r="D96" s="417"/>
      <c r="E96" s="467" t="s">
        <v>1193</v>
      </c>
      <c r="F96" s="469"/>
    </row>
    <row r="97" spans="1:6" ht="12.75" customHeight="1">
      <c r="A97" s="4"/>
      <c r="B97" s="412"/>
      <c r="C97" s="412"/>
      <c r="D97" s="455"/>
      <c r="E97" s="408"/>
      <c r="F97" s="408"/>
    </row>
    <row r="98" spans="1:6" ht="12.75" customHeight="1">
      <c r="A98" s="4"/>
      <c r="B98" s="13"/>
      <c r="C98" s="13"/>
      <c r="D98" s="13"/>
      <c r="E98" s="1"/>
      <c r="F98" s="3"/>
    </row>
    <row r="99" spans="1:6" ht="12.75" customHeight="1">
      <c r="A99" s="4"/>
      <c r="B99" s="463" t="s">
        <v>437</v>
      </c>
      <c r="C99" s="399"/>
      <c r="D99" s="399"/>
      <c r="E99" s="399"/>
      <c r="F99" s="399"/>
    </row>
    <row r="100" spans="1:6" ht="12.75" customHeight="1">
      <c r="A100" s="4"/>
      <c r="B100" s="472" t="s">
        <v>1204</v>
      </c>
      <c r="C100" s="412"/>
      <c r="D100" s="412"/>
      <c r="E100" s="412"/>
      <c r="F100" s="412"/>
    </row>
    <row r="101" spans="1:6" ht="12.75" customHeight="1">
      <c r="A101" s="4"/>
      <c r="B101" s="20"/>
      <c r="C101" s="20"/>
      <c r="D101" s="20"/>
      <c r="E101" s="20"/>
      <c r="F101" s="20"/>
    </row>
    <row r="102" spans="1:6" ht="12.75" customHeight="1">
      <c r="A102" s="4" t="s">
        <v>438</v>
      </c>
      <c r="B102" s="463" t="s">
        <v>439</v>
      </c>
      <c r="C102" s="399"/>
      <c r="D102" s="399"/>
      <c r="E102" s="399"/>
      <c r="F102" s="399"/>
    </row>
    <row r="103" spans="1:6" ht="267" customHeight="1">
      <c r="A103" s="4"/>
      <c r="B103" s="440" t="s">
        <v>1205</v>
      </c>
      <c r="C103" s="412"/>
      <c r="D103" s="412"/>
      <c r="E103" s="412"/>
      <c r="F103" s="412"/>
    </row>
  </sheetData>
  <mergeCells count="50">
    <mergeCell ref="B89:D89"/>
    <mergeCell ref="B90:D93"/>
    <mergeCell ref="E90:E93"/>
    <mergeCell ref="F90:F93"/>
    <mergeCell ref="B95:D95"/>
    <mergeCell ref="B96:D97"/>
    <mergeCell ref="B99:F99"/>
    <mergeCell ref="B100:F100"/>
    <mergeCell ref="B102:F102"/>
    <mergeCell ref="B103:F103"/>
    <mergeCell ref="E96:E97"/>
    <mergeCell ref="F96:F97"/>
    <mergeCell ref="B69:D69"/>
    <mergeCell ref="B73:G73"/>
    <mergeCell ref="B74:G74"/>
    <mergeCell ref="E85:E87"/>
    <mergeCell ref="F85:F87"/>
    <mergeCell ref="B71:D71"/>
    <mergeCell ref="B79:D79"/>
    <mergeCell ref="B80:D80"/>
    <mergeCell ref="B81:D81"/>
    <mergeCell ref="B82:D82"/>
    <mergeCell ref="B84:D84"/>
    <mergeCell ref="B85:D87"/>
    <mergeCell ref="B61:C61"/>
    <mergeCell ref="B63:D63"/>
    <mergeCell ref="B64:D64"/>
    <mergeCell ref="B66:D66"/>
    <mergeCell ref="B67:D67"/>
    <mergeCell ref="B54:D54"/>
    <mergeCell ref="B55:D55"/>
    <mergeCell ref="B57:G57"/>
    <mergeCell ref="B58:G58"/>
    <mergeCell ref="B60:C60"/>
    <mergeCell ref="B28:E28"/>
    <mergeCell ref="B38:D38"/>
    <mergeCell ref="B42:F42"/>
    <mergeCell ref="B43:G43"/>
    <mergeCell ref="B45:G45"/>
    <mergeCell ref="B40:D40"/>
    <mergeCell ref="B18:D18"/>
    <mergeCell ref="B24:D24"/>
    <mergeCell ref="B9:G9"/>
    <mergeCell ref="B25:D25"/>
    <mergeCell ref="B26:D26"/>
    <mergeCell ref="A1:G1"/>
    <mergeCell ref="B4:D4"/>
    <mergeCell ref="B5:D5"/>
    <mergeCell ref="B6:D6"/>
    <mergeCell ref="B8:G8"/>
  </mergeCells>
  <hyperlinks>
    <hyperlink ref="B100" r:id="rId1" xr:uid="{B487C1B4-A8E4-4924-ADD9-5DC10E23EBD3}"/>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2"/>
  <sheetViews>
    <sheetView showGridLines="0" zoomScale="120" zoomScaleNormal="120" workbookViewId="0">
      <selection activeCell="A2" sqref="A2"/>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3" ht="12.75" customHeight="1">
      <c r="A1" s="400" t="s">
        <v>440</v>
      </c>
      <c r="B1" s="401"/>
      <c r="C1" s="402"/>
    </row>
    <row r="2" spans="1:3" ht="12.75" customHeight="1">
      <c r="A2" s="156"/>
      <c r="B2" s="156"/>
      <c r="C2" s="156"/>
    </row>
    <row r="3" spans="1:3" ht="28.5" customHeight="1">
      <c r="A3" s="4" t="s">
        <v>441</v>
      </c>
      <c r="B3" s="242" t="s">
        <v>442</v>
      </c>
    </row>
    <row r="4" spans="1:3" ht="13.5" customHeight="1">
      <c r="A4" s="4"/>
      <c r="B4" s="14"/>
      <c r="C4" s="21"/>
    </row>
    <row r="5" spans="1:3" ht="12.75" customHeight="1">
      <c r="A5" s="15" t="s">
        <v>1193</v>
      </c>
      <c r="B5" s="16" t="s">
        <v>443</v>
      </c>
      <c r="C5" s="157"/>
    </row>
    <row r="6" spans="1:3" ht="12.75" customHeight="1">
      <c r="A6" s="15"/>
      <c r="B6" s="16" t="s">
        <v>444</v>
      </c>
      <c r="C6" s="157"/>
    </row>
    <row r="7" spans="1:3" ht="12.75" customHeight="1">
      <c r="A7" s="15" t="s">
        <v>1193</v>
      </c>
      <c r="B7" s="16" t="s">
        <v>445</v>
      </c>
      <c r="C7" s="157"/>
    </row>
    <row r="8" spans="1:3" ht="12.75" customHeight="1">
      <c r="A8" s="15" t="s">
        <v>1193</v>
      </c>
      <c r="B8" s="16" t="s">
        <v>446</v>
      </c>
      <c r="C8" s="157"/>
    </row>
    <row r="9" spans="1:3" ht="12.75" customHeight="1">
      <c r="A9" s="15" t="s">
        <v>1193</v>
      </c>
      <c r="B9" s="16" t="s">
        <v>447</v>
      </c>
      <c r="C9" s="157"/>
    </row>
    <row r="10" spans="1:3" ht="12.75" customHeight="1">
      <c r="A10" s="15" t="s">
        <v>1193</v>
      </c>
      <c r="B10" s="16" t="s">
        <v>448</v>
      </c>
      <c r="C10" s="157"/>
    </row>
    <row r="11" spans="1:3" ht="12.75" customHeight="1">
      <c r="A11" s="15"/>
      <c r="B11" s="16" t="s">
        <v>449</v>
      </c>
      <c r="C11" s="157"/>
    </row>
    <row r="12" spans="1:3" ht="12.75" customHeight="1">
      <c r="A12" s="15"/>
      <c r="B12" s="16" t="s">
        <v>450</v>
      </c>
      <c r="C12" s="157"/>
    </row>
    <row r="13" spans="1:3" ht="12.75" customHeight="1">
      <c r="A13" s="15"/>
      <c r="B13" s="16" t="s">
        <v>451</v>
      </c>
      <c r="C13" s="157"/>
    </row>
    <row r="14" spans="1:3" ht="12.75" customHeight="1">
      <c r="A14" s="15" t="s">
        <v>1193</v>
      </c>
      <c r="B14" s="16" t="s">
        <v>452</v>
      </c>
      <c r="C14" s="157"/>
    </row>
    <row r="15" spans="1:3" ht="12.75" customHeight="1">
      <c r="A15" s="15" t="s">
        <v>1193</v>
      </c>
      <c r="B15" s="16" t="s">
        <v>453</v>
      </c>
      <c r="C15" s="157"/>
    </row>
    <row r="16" spans="1:3" ht="12.75" customHeight="1">
      <c r="A16" s="15" t="s">
        <v>1193</v>
      </c>
      <c r="B16" s="16" t="s">
        <v>454</v>
      </c>
      <c r="C16" s="157"/>
    </row>
    <row r="17" spans="1:3" ht="12.75" customHeight="1">
      <c r="A17" s="15"/>
      <c r="B17" s="16" t="s">
        <v>455</v>
      </c>
      <c r="C17" s="157"/>
    </row>
    <row r="18" spans="1:3" ht="12.75" customHeight="1">
      <c r="A18" s="15" t="s">
        <v>1193</v>
      </c>
      <c r="B18" s="16" t="s">
        <v>456</v>
      </c>
      <c r="C18" s="157"/>
    </row>
    <row r="19" spans="1:3" ht="12.75" customHeight="1">
      <c r="A19" s="15" t="s">
        <v>1193</v>
      </c>
      <c r="B19" s="16" t="s">
        <v>457</v>
      </c>
      <c r="C19" s="157"/>
    </row>
    <row r="20" spans="1:3" ht="12.75" customHeight="1">
      <c r="A20" s="15" t="s">
        <v>1193</v>
      </c>
      <c r="B20" s="16" t="s">
        <v>458</v>
      </c>
      <c r="C20" s="157"/>
    </row>
    <row r="21" spans="1:3" ht="12.75" customHeight="1">
      <c r="A21" s="15" t="s">
        <v>1193</v>
      </c>
      <c r="B21" s="16" t="s">
        <v>459</v>
      </c>
      <c r="C21" s="157"/>
    </row>
    <row r="22" spans="1:3" ht="12.75" customHeight="1">
      <c r="A22" s="15"/>
      <c r="B22" s="16" t="s">
        <v>460</v>
      </c>
      <c r="C22" s="157"/>
    </row>
    <row r="23" spans="1:3" ht="12.75" customHeight="1">
      <c r="A23" s="15"/>
      <c r="B23" s="16" t="s">
        <v>461</v>
      </c>
      <c r="C23" s="157"/>
    </row>
    <row r="24" spans="1:3" ht="12.75" customHeight="1">
      <c r="A24" s="2"/>
      <c r="B24" s="457"/>
      <c r="C24" s="412"/>
    </row>
    <row r="25" spans="1:3" ht="12.75" customHeight="1">
      <c r="A25" s="2"/>
      <c r="B25" s="1"/>
      <c r="C25" s="1"/>
    </row>
    <row r="26" spans="1:3" ht="12.75" customHeight="1">
      <c r="A26" s="4" t="s">
        <v>462</v>
      </c>
      <c r="B26" s="5" t="s">
        <v>463</v>
      </c>
      <c r="C26" s="1"/>
    </row>
    <row r="27" spans="1:3" ht="12.75" customHeight="1">
      <c r="A27" s="2"/>
      <c r="B27" s="1"/>
      <c r="C27" s="1"/>
    </row>
    <row r="28" spans="1:3" ht="24.75" customHeight="1">
      <c r="A28" s="62" t="s">
        <v>464</v>
      </c>
      <c r="B28" s="70" t="s">
        <v>465</v>
      </c>
      <c r="C28" s="70"/>
    </row>
    <row r="29" spans="1:3" ht="12.75" customHeight="1">
      <c r="A29" s="9" t="s">
        <v>1193</v>
      </c>
      <c r="B29" s="16" t="s">
        <v>466</v>
      </c>
      <c r="C29" s="157"/>
    </row>
    <row r="30" spans="1:3" ht="12.75" customHeight="1">
      <c r="A30" s="9"/>
      <c r="B30" s="16" t="s">
        <v>467</v>
      </c>
      <c r="C30" s="157"/>
    </row>
    <row r="31" spans="1:3" ht="12.75" customHeight="1">
      <c r="A31" s="9" t="s">
        <v>1193</v>
      </c>
      <c r="B31" s="16" t="s">
        <v>468</v>
      </c>
      <c r="C31" s="157"/>
    </row>
    <row r="32" spans="1:3" ht="12.75" customHeight="1">
      <c r="A32" s="9"/>
      <c r="B32" s="16" t="s">
        <v>469</v>
      </c>
      <c r="C32" s="157"/>
    </row>
    <row r="33" spans="1:3" ht="12.75" customHeight="1">
      <c r="A33" s="9" t="s">
        <v>1193</v>
      </c>
      <c r="B33" s="16" t="s">
        <v>180</v>
      </c>
      <c r="C33" s="157"/>
    </row>
    <row r="34" spans="1:3" ht="12.75" customHeight="1">
      <c r="A34" s="9"/>
      <c r="B34" s="16" t="s">
        <v>470</v>
      </c>
      <c r="C34" s="157"/>
    </row>
    <row r="35" spans="1:3" ht="12.75" customHeight="1">
      <c r="A35" s="9" t="s">
        <v>1193</v>
      </c>
      <c r="B35" s="16" t="s">
        <v>471</v>
      </c>
      <c r="C35" s="157"/>
    </row>
    <row r="36" spans="1:3" ht="12.75" customHeight="1">
      <c r="A36" s="9" t="s">
        <v>1193</v>
      </c>
      <c r="B36" s="16" t="s">
        <v>472</v>
      </c>
      <c r="C36" s="157"/>
    </row>
    <row r="37" spans="1:3" ht="12.75" customHeight="1">
      <c r="A37" s="9" t="s">
        <v>1193</v>
      </c>
      <c r="B37" s="16" t="s">
        <v>175</v>
      </c>
      <c r="C37" s="157"/>
    </row>
    <row r="38" spans="1:3" ht="12.75" customHeight="1">
      <c r="A38" s="9"/>
      <c r="B38" s="16" t="s">
        <v>473</v>
      </c>
      <c r="C38" s="157"/>
    </row>
    <row r="39" spans="1:3" ht="12.75" customHeight="1">
      <c r="A39" s="9" t="s">
        <v>1193</v>
      </c>
      <c r="B39" s="16" t="s">
        <v>474</v>
      </c>
      <c r="C39" s="157"/>
    </row>
    <row r="40" spans="1:3" ht="12.75" customHeight="1">
      <c r="A40" s="9" t="s">
        <v>1193</v>
      </c>
      <c r="B40" s="16" t="s">
        <v>475</v>
      </c>
      <c r="C40" s="157"/>
    </row>
    <row r="41" spans="1:3" ht="12.75" customHeight="1">
      <c r="A41" s="9" t="s">
        <v>1193</v>
      </c>
      <c r="B41" s="16" t="s">
        <v>40</v>
      </c>
      <c r="C41" s="157"/>
    </row>
    <row r="42" spans="1:3" ht="12.75" customHeight="1">
      <c r="A42" s="2"/>
      <c r="B42" s="474" t="s">
        <v>1215</v>
      </c>
      <c r="C42" s="412"/>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9"/>
  <sheetViews>
    <sheetView showGridLines="0" zoomScale="110" zoomScaleNormal="110" workbookViewId="0">
      <selection activeCell="A2" sqref="A2"/>
    </sheetView>
  </sheetViews>
  <sheetFormatPr defaultColWidth="12.7109375" defaultRowHeight="15" customHeight="1"/>
  <cols>
    <col min="1" max="1" width="3.7109375" customWidth="1"/>
    <col min="2" max="2" width="35.7109375" customWidth="1"/>
    <col min="3" max="3" width="16.28515625" customWidth="1"/>
    <col min="4" max="5" width="16.7109375" customWidth="1"/>
    <col min="6" max="6" width="15.7109375" customWidth="1"/>
    <col min="7" max="7" width="0.7109375" customWidth="1"/>
    <col min="8" max="25" width="8.7109375" customWidth="1"/>
  </cols>
  <sheetData>
    <row r="1" spans="1:6" ht="12.75" customHeight="1">
      <c r="A1" s="400" t="s">
        <v>476</v>
      </c>
      <c r="B1" s="401"/>
      <c r="C1" s="401"/>
      <c r="D1" s="401"/>
      <c r="E1" s="401"/>
      <c r="F1" s="402"/>
    </row>
    <row r="2" spans="1:6" ht="8.25" customHeight="1">
      <c r="A2" s="2"/>
      <c r="B2" s="1"/>
      <c r="C2" s="1"/>
      <c r="D2" s="1"/>
      <c r="E2" s="1"/>
      <c r="F2" s="1"/>
    </row>
    <row r="3" spans="1:6" ht="28.5" customHeight="1">
      <c r="A3" s="4" t="s">
        <v>477</v>
      </c>
      <c r="B3" s="243" t="s">
        <v>1150</v>
      </c>
      <c r="C3" s="222"/>
      <c r="D3" s="222"/>
      <c r="E3" s="222"/>
      <c r="F3" s="222"/>
    </row>
    <row r="4" spans="1:6" ht="37.5" customHeight="1">
      <c r="A4" s="4"/>
      <c r="B4" s="223"/>
      <c r="C4" s="158" t="s">
        <v>1003</v>
      </c>
      <c r="D4" s="159" t="s">
        <v>60</v>
      </c>
    </row>
    <row r="5" spans="1:6" ht="39.75" customHeight="1">
      <c r="A5" s="4"/>
      <c r="B5" s="219" t="s">
        <v>1004</v>
      </c>
      <c r="C5" s="108">
        <v>3.4700000000000002E-2</v>
      </c>
      <c r="D5" s="160">
        <v>1.9900000000000001E-2</v>
      </c>
    </row>
    <row r="6" spans="1:6" ht="12.75" customHeight="1">
      <c r="A6" s="4"/>
      <c r="B6" s="241" t="s">
        <v>478</v>
      </c>
      <c r="C6" s="160">
        <v>1.7999999999999999E-2</v>
      </c>
      <c r="D6" s="160">
        <v>2.5999999999999999E-2</v>
      </c>
    </row>
    <row r="7" spans="1:6" ht="12.75" customHeight="1">
      <c r="A7" s="4"/>
      <c r="B7" s="241" t="s">
        <v>479</v>
      </c>
      <c r="C7" s="160">
        <v>1.6E-2</v>
      </c>
      <c r="D7" s="160">
        <v>3.1E-2</v>
      </c>
    </row>
    <row r="8" spans="1:6" ht="26.45" customHeight="1">
      <c r="A8" s="4"/>
      <c r="B8" s="241" t="s">
        <v>480</v>
      </c>
      <c r="C8" s="160">
        <v>0.40200000000000002</v>
      </c>
      <c r="D8" s="160">
        <v>0.17599999999999999</v>
      </c>
    </row>
    <row r="9" spans="1:6" ht="12.75" customHeight="1">
      <c r="A9" s="4"/>
      <c r="B9" s="241" t="s">
        <v>481</v>
      </c>
      <c r="C9" s="160">
        <v>0.6</v>
      </c>
      <c r="D9" s="160">
        <v>0.82</v>
      </c>
    </row>
    <row r="10" spans="1:6" ht="12.75" customHeight="1">
      <c r="A10" s="4"/>
      <c r="B10" s="241" t="s">
        <v>482</v>
      </c>
      <c r="C10" s="160">
        <v>1E-3</v>
      </c>
      <c r="D10" s="160">
        <v>0.1124</v>
      </c>
    </row>
    <row r="11" spans="1:6" ht="12.75" customHeight="1">
      <c r="A11" s="4"/>
      <c r="B11" s="241" t="s">
        <v>483</v>
      </c>
      <c r="C11" s="161">
        <v>18.03</v>
      </c>
      <c r="D11" s="161">
        <v>20.74</v>
      </c>
    </row>
    <row r="12" spans="1:6" ht="27.75" customHeight="1">
      <c r="A12" s="4"/>
      <c r="B12" s="241" t="s">
        <v>484</v>
      </c>
      <c r="C12" s="161">
        <v>18.03</v>
      </c>
      <c r="D12" s="161">
        <v>21.34</v>
      </c>
    </row>
    <row r="13" spans="1:6" ht="9.75" customHeight="1">
      <c r="A13" s="2"/>
      <c r="B13" s="1"/>
      <c r="C13" s="1"/>
      <c r="D13" s="1"/>
      <c r="E13" s="1"/>
      <c r="F13" s="1"/>
    </row>
    <row r="14" spans="1:6" ht="12.75" customHeight="1">
      <c r="A14" s="4" t="s">
        <v>485</v>
      </c>
      <c r="B14" s="70" t="s">
        <v>486</v>
      </c>
    </row>
    <row r="15" spans="1:6" ht="12.75" customHeight="1">
      <c r="A15" s="4"/>
      <c r="B15" s="62"/>
      <c r="C15" s="3"/>
      <c r="D15" s="3"/>
      <c r="E15" s="13"/>
      <c r="F15" s="13"/>
    </row>
    <row r="16" spans="1:6" ht="12.75" customHeight="1">
      <c r="A16" s="15" t="s">
        <v>1193</v>
      </c>
      <c r="B16" s="82" t="s">
        <v>487</v>
      </c>
      <c r="C16" s="17"/>
      <c r="D16" s="3"/>
      <c r="E16" s="13"/>
      <c r="F16" s="13"/>
    </row>
    <row r="17" spans="1:4" ht="12.75" customHeight="1">
      <c r="A17" s="15" t="s">
        <v>1193</v>
      </c>
      <c r="B17" s="3" t="s">
        <v>488</v>
      </c>
      <c r="C17" s="17"/>
      <c r="D17" s="1"/>
    </row>
    <row r="18" spans="1:4" ht="12.75" customHeight="1">
      <c r="A18" s="15" t="s">
        <v>1193</v>
      </c>
      <c r="B18" s="3" t="s">
        <v>489</v>
      </c>
      <c r="C18" s="17"/>
      <c r="D18" s="1"/>
    </row>
    <row r="19" spans="1:4" ht="12.75" customHeight="1">
      <c r="A19" s="15" t="s">
        <v>1193</v>
      </c>
      <c r="B19" s="3" t="s">
        <v>490</v>
      </c>
      <c r="C19" s="17"/>
      <c r="D19" s="1"/>
    </row>
    <row r="20" spans="1:4" ht="12.75" customHeight="1">
      <c r="A20" s="15" t="s">
        <v>1193</v>
      </c>
      <c r="B20" s="3" t="s">
        <v>491</v>
      </c>
      <c r="C20" s="17"/>
      <c r="D20" s="1"/>
    </row>
    <row r="21" spans="1:4" ht="12.75" customHeight="1">
      <c r="A21" s="15" t="s">
        <v>1193</v>
      </c>
      <c r="B21" s="477" t="s">
        <v>492</v>
      </c>
      <c r="C21" s="478"/>
      <c r="D21" s="478"/>
    </row>
    <row r="22" spans="1:4" ht="12.75" customHeight="1">
      <c r="A22" s="15" t="s">
        <v>1193</v>
      </c>
      <c r="B22" s="3" t="s">
        <v>493</v>
      </c>
      <c r="C22" s="17"/>
      <c r="D22" s="1"/>
    </row>
    <row r="23" spans="1:4" ht="12.75" customHeight="1">
      <c r="A23" s="15" t="s">
        <v>1193</v>
      </c>
      <c r="B23" s="3" t="s">
        <v>494</v>
      </c>
      <c r="C23" s="17"/>
      <c r="D23" s="1"/>
    </row>
    <row r="24" spans="1:4" ht="12.75" customHeight="1">
      <c r="A24" s="15" t="s">
        <v>1193</v>
      </c>
      <c r="B24" s="3" t="s">
        <v>495</v>
      </c>
      <c r="C24" s="17"/>
      <c r="D24" s="1"/>
    </row>
    <row r="25" spans="1:4" ht="12.75" customHeight="1">
      <c r="A25" s="15"/>
      <c r="B25" s="3" t="s">
        <v>496</v>
      </c>
      <c r="C25" s="17"/>
      <c r="D25" s="1"/>
    </row>
    <row r="26" spans="1:4" ht="12.75" customHeight="1">
      <c r="A26" s="15" t="s">
        <v>1193</v>
      </c>
      <c r="B26" s="3" t="s">
        <v>497</v>
      </c>
      <c r="C26" s="17"/>
      <c r="D26" s="1"/>
    </row>
    <row r="27" spans="1:4" ht="12.75" customHeight="1">
      <c r="A27" s="15" t="s">
        <v>1193</v>
      </c>
      <c r="B27" s="3" t="s">
        <v>498</v>
      </c>
      <c r="C27" s="17"/>
      <c r="D27" s="1"/>
    </row>
    <row r="28" spans="1:4" ht="12.75" customHeight="1">
      <c r="A28" s="15" t="s">
        <v>1193</v>
      </c>
      <c r="B28" s="3" t="s">
        <v>499</v>
      </c>
      <c r="C28" s="17"/>
      <c r="D28" s="1"/>
    </row>
    <row r="29" spans="1:4" ht="12.75" customHeight="1">
      <c r="A29" s="15" t="s">
        <v>1193</v>
      </c>
      <c r="B29" s="3" t="s">
        <v>500</v>
      </c>
      <c r="C29" s="17"/>
      <c r="D29" s="1"/>
    </row>
    <row r="30" spans="1:4" ht="12.75" customHeight="1">
      <c r="A30" s="15" t="s">
        <v>1193</v>
      </c>
      <c r="B30" s="3" t="s">
        <v>501</v>
      </c>
      <c r="C30" s="17"/>
      <c r="D30" s="1"/>
    </row>
    <row r="31" spans="1:4" ht="12.75" customHeight="1">
      <c r="A31" s="15" t="s">
        <v>1193</v>
      </c>
      <c r="B31" s="3" t="s">
        <v>502</v>
      </c>
      <c r="C31" s="17"/>
      <c r="D31" s="1"/>
    </row>
    <row r="32" spans="1:4" ht="12.75" customHeight="1">
      <c r="A32" s="15" t="s">
        <v>1193</v>
      </c>
      <c r="B32" s="3" t="s">
        <v>503</v>
      </c>
      <c r="C32" s="17"/>
      <c r="D32" s="1"/>
    </row>
    <row r="33" spans="1:6" ht="12.75" customHeight="1">
      <c r="A33" s="15" t="s">
        <v>1193</v>
      </c>
      <c r="B33" s="3" t="s">
        <v>504</v>
      </c>
      <c r="C33" s="17"/>
      <c r="D33" s="1"/>
      <c r="E33" s="1"/>
      <c r="F33" s="1"/>
    </row>
    <row r="34" spans="1:6" ht="12.75" customHeight="1">
      <c r="A34" s="15" t="s">
        <v>1193</v>
      </c>
      <c r="B34" s="3" t="s">
        <v>505</v>
      </c>
      <c r="C34" s="17"/>
      <c r="D34" s="1"/>
      <c r="E34" s="1"/>
      <c r="F34" s="1"/>
    </row>
    <row r="35" spans="1:6" ht="12.75" customHeight="1">
      <c r="A35" s="15" t="s">
        <v>1193</v>
      </c>
      <c r="B35" s="3" t="s">
        <v>506</v>
      </c>
      <c r="C35" s="17"/>
      <c r="D35" s="1"/>
      <c r="E35" s="1"/>
      <c r="F35" s="1"/>
    </row>
    <row r="36" spans="1:6" ht="12.75" customHeight="1">
      <c r="A36" s="15" t="s">
        <v>1193</v>
      </c>
      <c r="B36" s="3" t="s">
        <v>507</v>
      </c>
      <c r="C36" s="17"/>
      <c r="D36" s="1"/>
      <c r="E36" s="1"/>
      <c r="F36" s="1"/>
    </row>
    <row r="37" spans="1:6" ht="12.75" customHeight="1">
      <c r="A37" s="2"/>
      <c r="B37" s="1"/>
      <c r="C37" s="1"/>
      <c r="D37" s="1"/>
      <c r="E37" s="1"/>
      <c r="F37" s="1"/>
    </row>
    <row r="38" spans="1:6" ht="12.75" customHeight="1">
      <c r="A38" s="4" t="s">
        <v>508</v>
      </c>
      <c r="B38" s="479" t="s">
        <v>509</v>
      </c>
      <c r="C38" s="412"/>
      <c r="D38" s="412"/>
      <c r="E38" s="412"/>
      <c r="F38" s="412"/>
    </row>
    <row r="39" spans="1:6" s="244" customFormat="1" ht="43.15" customHeight="1">
      <c r="A39" s="46"/>
      <c r="B39" s="113" t="s">
        <v>1069</v>
      </c>
      <c r="C39" s="280" t="s">
        <v>510</v>
      </c>
      <c r="D39" s="162" t="s">
        <v>511</v>
      </c>
      <c r="E39" s="220" t="s">
        <v>512</v>
      </c>
      <c r="F39" s="220" t="s">
        <v>513</v>
      </c>
    </row>
    <row r="40" spans="1:6" ht="12.75" customHeight="1">
      <c r="A40" s="4"/>
      <c r="B40" s="294" t="s">
        <v>514</v>
      </c>
      <c r="C40" s="295"/>
      <c r="D40" s="368" t="s">
        <v>1193</v>
      </c>
      <c r="E40" s="151"/>
      <c r="F40" s="221"/>
    </row>
    <row r="41" spans="1:6" ht="12.75" customHeight="1">
      <c r="A41" s="4"/>
      <c r="B41" s="294" t="s">
        <v>515</v>
      </c>
      <c r="C41" s="295"/>
      <c r="D41" s="368"/>
      <c r="E41" s="151" t="s">
        <v>1193</v>
      </c>
      <c r="F41" s="221"/>
    </row>
    <row r="42" spans="1:6" ht="12.75" customHeight="1">
      <c r="A42" s="4"/>
      <c r="B42" s="294" t="s">
        <v>516</v>
      </c>
      <c r="C42" s="295"/>
      <c r="D42" s="368" t="s">
        <v>1193</v>
      </c>
      <c r="E42" s="151"/>
      <c r="F42" s="221"/>
    </row>
    <row r="43" spans="1:6" ht="9" customHeight="1">
      <c r="A43" s="2"/>
      <c r="B43" s="1"/>
      <c r="C43" s="1"/>
      <c r="D43" s="1"/>
      <c r="E43" s="1"/>
      <c r="F43" s="1"/>
    </row>
    <row r="44" spans="1:6" ht="26.65" customHeight="1">
      <c r="A44" s="4" t="s">
        <v>517</v>
      </c>
      <c r="B44" s="196" t="s">
        <v>1002</v>
      </c>
    </row>
    <row r="45" spans="1:6" ht="12.75" customHeight="1">
      <c r="A45" s="15" t="s">
        <v>1193</v>
      </c>
      <c r="B45" s="3" t="s">
        <v>518</v>
      </c>
      <c r="C45" s="163"/>
      <c r="D45" s="16"/>
      <c r="E45" s="1"/>
      <c r="F45" s="1"/>
    </row>
    <row r="46" spans="1:6" ht="12.75" customHeight="1">
      <c r="A46" s="15"/>
      <c r="B46" s="3" t="s">
        <v>519</v>
      </c>
      <c r="C46" s="163"/>
      <c r="D46" s="16"/>
      <c r="E46" s="1"/>
      <c r="F46" s="1"/>
    </row>
    <row r="47" spans="1:6" ht="12.75" customHeight="1">
      <c r="A47" s="15"/>
      <c r="B47" s="3" t="s">
        <v>520</v>
      </c>
      <c r="C47" s="163"/>
      <c r="D47" s="16"/>
      <c r="E47" s="1"/>
      <c r="F47" s="1"/>
    </row>
    <row r="48" spans="1:6" ht="13.5" customHeight="1">
      <c r="A48" s="15"/>
      <c r="B48" s="475" t="s">
        <v>521</v>
      </c>
      <c r="C48" s="476"/>
      <c r="D48" s="16"/>
      <c r="E48" s="1"/>
      <c r="F48" s="1"/>
    </row>
    <row r="49" spans="1:4" ht="12.75" customHeight="1">
      <c r="A49" s="15" t="s">
        <v>1193</v>
      </c>
      <c r="B49" s="475" t="s">
        <v>522</v>
      </c>
      <c r="C49" s="476"/>
      <c r="D49" s="16"/>
    </row>
    <row r="50" spans="1:4" ht="13.5" customHeight="1">
      <c r="A50" s="15" t="s">
        <v>1193</v>
      </c>
      <c r="B50" s="475" t="s">
        <v>523</v>
      </c>
      <c r="C50" s="476"/>
      <c r="D50" s="16"/>
    </row>
    <row r="51" spans="1:4" ht="12.75" customHeight="1">
      <c r="A51" s="15" t="s">
        <v>1193</v>
      </c>
      <c r="B51" s="475" t="s">
        <v>524</v>
      </c>
      <c r="C51" s="476"/>
      <c r="D51" s="476"/>
    </row>
    <row r="52" spans="1:4" ht="12.75" customHeight="1">
      <c r="A52" s="15" t="s">
        <v>1193</v>
      </c>
      <c r="B52" s="3" t="s">
        <v>525</v>
      </c>
      <c r="C52" s="163"/>
      <c r="D52" s="16"/>
    </row>
    <row r="53" spans="1:4" ht="12.75" customHeight="1">
      <c r="A53" s="15"/>
      <c r="B53" s="3" t="s">
        <v>526</v>
      </c>
      <c r="C53" s="163"/>
      <c r="D53" s="16"/>
    </row>
    <row r="54" spans="1:4" ht="12.75" customHeight="1">
      <c r="A54" s="15" t="s">
        <v>1193</v>
      </c>
      <c r="B54" s="3" t="s">
        <v>527</v>
      </c>
      <c r="C54" s="163"/>
      <c r="D54" s="16"/>
    </row>
    <row r="55" spans="1:4" ht="12.75" customHeight="1">
      <c r="A55" s="15" t="s">
        <v>1193</v>
      </c>
      <c r="B55" s="3" t="s">
        <v>528</v>
      </c>
      <c r="C55" s="163"/>
      <c r="D55" s="16"/>
    </row>
    <row r="56" spans="1:4" ht="12.75" customHeight="1">
      <c r="A56" s="15" t="s">
        <v>1193</v>
      </c>
      <c r="B56" s="3" t="s">
        <v>529</v>
      </c>
      <c r="C56" s="163"/>
      <c r="D56" s="16"/>
    </row>
    <row r="57" spans="1:4" ht="13.5" customHeight="1">
      <c r="A57" s="15"/>
      <c r="B57" s="3" t="s">
        <v>530</v>
      </c>
      <c r="C57" s="163"/>
      <c r="D57" s="16"/>
    </row>
    <row r="58" spans="1:4" ht="13.5" customHeight="1">
      <c r="A58" s="4"/>
      <c r="B58" s="3"/>
      <c r="C58" s="17"/>
      <c r="D58" s="8"/>
    </row>
    <row r="59" spans="1:4" ht="3.75" customHeight="1">
      <c r="A59" s="4"/>
      <c r="B59" s="463"/>
      <c r="C59" s="463"/>
      <c r="D59"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3"/>
  <sheetViews>
    <sheetView showGridLines="0" zoomScaleNormal="100" workbookViewId="0">
      <selection activeCell="A2" sqref="A2"/>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6" ht="12.75" customHeight="1">
      <c r="A1" s="400" t="s">
        <v>531</v>
      </c>
      <c r="B1" s="401"/>
      <c r="C1" s="401"/>
      <c r="D1" s="401"/>
      <c r="E1" s="402"/>
      <c r="F1" s="1"/>
    </row>
    <row r="2" spans="1:6" ht="6.75" customHeight="1">
      <c r="A2" s="156"/>
      <c r="B2" s="156"/>
      <c r="C2" s="156"/>
      <c r="D2" s="156"/>
      <c r="E2" s="156"/>
      <c r="F2" s="1"/>
    </row>
    <row r="3" spans="1:6" ht="12.75" customHeight="1">
      <c r="A3" s="4" t="s">
        <v>532</v>
      </c>
      <c r="B3" s="145" t="s">
        <v>533</v>
      </c>
      <c r="C3" s="145"/>
      <c r="D3" s="145"/>
      <c r="E3" s="145"/>
      <c r="F3" s="1"/>
    </row>
    <row r="4" spans="1:6" ht="12.75" customHeight="1">
      <c r="A4" s="2"/>
      <c r="B4" s="480"/>
      <c r="C4" s="412"/>
      <c r="D4" s="412"/>
      <c r="E4" s="412"/>
      <c r="F4" s="1"/>
    </row>
    <row r="5" spans="1:6" ht="12.75" customHeight="1">
      <c r="A5" s="2"/>
      <c r="B5" s="8"/>
      <c r="C5" s="8"/>
      <c r="D5" s="8"/>
      <c r="E5" s="8"/>
      <c r="F5" s="1"/>
    </row>
    <row r="6" spans="1:6" ht="27.75" customHeight="1">
      <c r="A6" s="2"/>
      <c r="B6" s="434" t="s">
        <v>1139</v>
      </c>
      <c r="C6" s="399"/>
      <c r="D6" s="399"/>
      <c r="E6" s="399"/>
      <c r="F6" s="399"/>
    </row>
    <row r="7" spans="1:6" ht="14.25" customHeight="1">
      <c r="A7" s="2"/>
      <c r="B7" s="62"/>
      <c r="C7" s="62"/>
      <c r="D7" s="62"/>
      <c r="E7" s="62"/>
      <c r="F7" s="1"/>
    </row>
    <row r="8" spans="1:6" ht="12" customHeight="1">
      <c r="A8" s="15" t="s">
        <v>1193</v>
      </c>
      <c r="B8" s="414" t="s">
        <v>1216</v>
      </c>
      <c r="C8" s="399"/>
      <c r="D8" s="399"/>
      <c r="E8" s="399"/>
      <c r="F8" s="399"/>
    </row>
    <row r="9" spans="1:6" ht="13.5" customHeight="1">
      <c r="A9" s="2"/>
      <c r="B9" s="399"/>
      <c r="C9" s="399"/>
      <c r="D9" s="399"/>
      <c r="E9" s="399"/>
      <c r="F9" s="399"/>
    </row>
    <row r="10" spans="1:6" ht="12.75" customHeight="1">
      <c r="A10" s="2"/>
      <c r="B10" s="399"/>
      <c r="C10" s="399"/>
      <c r="D10" s="399"/>
      <c r="E10" s="399"/>
      <c r="F10" s="399"/>
    </row>
    <row r="11" spans="1:6" ht="12.75" customHeight="1">
      <c r="A11" s="2"/>
      <c r="B11" s="440"/>
      <c r="C11" s="412"/>
      <c r="D11" s="412"/>
      <c r="E11" s="412"/>
      <c r="F11" s="1"/>
    </row>
    <row r="12" spans="1:6" ht="12.75" customHeight="1">
      <c r="A12" s="4"/>
      <c r="B12" s="4"/>
      <c r="C12" s="4"/>
      <c r="D12" s="4"/>
      <c r="E12" s="4"/>
      <c r="F12" s="1"/>
    </row>
    <row r="13" spans="1:6" ht="14.25" customHeight="1">
      <c r="A13" s="4" t="s">
        <v>534</v>
      </c>
      <c r="B13" s="449" t="s">
        <v>1080</v>
      </c>
      <c r="C13" s="399"/>
      <c r="D13" s="399"/>
      <c r="E13" s="399"/>
      <c r="F13" s="1"/>
    </row>
    <row r="14" spans="1:6" ht="39" customHeight="1">
      <c r="A14" s="4"/>
      <c r="B14" s="445" t="s">
        <v>1137</v>
      </c>
      <c r="C14" s="399"/>
      <c r="D14" s="399"/>
      <c r="E14" s="399"/>
      <c r="F14" s="1"/>
    </row>
    <row r="15" spans="1:6" ht="28.5" customHeight="1">
      <c r="A15" s="4"/>
      <c r="B15" s="449" t="s">
        <v>535</v>
      </c>
      <c r="C15" s="399"/>
      <c r="D15" s="399"/>
      <c r="E15" s="399"/>
      <c r="F15" s="399"/>
    </row>
    <row r="16" spans="1:6" ht="15" customHeight="1">
      <c r="A16" s="4"/>
      <c r="B16" s="445" t="s">
        <v>1088</v>
      </c>
      <c r="C16" s="399"/>
      <c r="D16" s="399"/>
      <c r="E16" s="399"/>
      <c r="F16" s="399"/>
    </row>
    <row r="17" spans="1:6" ht="28.5" customHeight="1">
      <c r="A17" s="4"/>
      <c r="B17" s="449" t="s">
        <v>536</v>
      </c>
      <c r="C17" s="399"/>
      <c r="D17" s="399"/>
      <c r="E17" s="399"/>
      <c r="F17" s="399"/>
    </row>
    <row r="18" spans="1:6" ht="14.25" customHeight="1">
      <c r="A18" s="4"/>
      <c r="B18" s="445" t="s">
        <v>537</v>
      </c>
      <c r="C18" s="399"/>
      <c r="D18" s="399"/>
      <c r="E18" s="399"/>
      <c r="F18" s="399"/>
    </row>
    <row r="19" spans="1:6" ht="9.75" customHeight="1">
      <c r="A19" s="4"/>
      <c r="B19" s="1"/>
      <c r="C19" s="68"/>
      <c r="D19" s="4"/>
      <c r="E19" s="4"/>
      <c r="F19" s="1"/>
    </row>
    <row r="20" spans="1:6" ht="12.75" customHeight="1">
      <c r="A20" s="4" t="s">
        <v>534</v>
      </c>
      <c r="B20" s="248" t="s">
        <v>539</v>
      </c>
      <c r="C20" s="249" t="s">
        <v>538</v>
      </c>
      <c r="D20" s="249" t="s">
        <v>60</v>
      </c>
      <c r="E20" s="1"/>
      <c r="F20" s="1"/>
    </row>
    <row r="21" spans="1:6" ht="12.75" customHeight="1">
      <c r="A21" s="4"/>
      <c r="B21" s="12" t="s">
        <v>540</v>
      </c>
      <c r="C21" s="164"/>
      <c r="D21" s="164"/>
      <c r="E21" s="1"/>
      <c r="F21" s="1"/>
    </row>
    <row r="22" spans="1:6" ht="12.75" customHeight="1"/>
    <row r="23" spans="1:6" ht="12.75" customHeight="1">
      <c r="A23" s="4"/>
      <c r="B23" s="165" t="s">
        <v>541</v>
      </c>
      <c r="C23" s="249" t="s">
        <v>538</v>
      </c>
      <c r="D23" s="249" t="s">
        <v>60</v>
      </c>
      <c r="E23" s="1"/>
      <c r="F23" s="1"/>
    </row>
    <row r="24" spans="1:6" ht="12.75" customHeight="1">
      <c r="A24" s="4"/>
      <c r="B24" s="12" t="s">
        <v>542</v>
      </c>
      <c r="C24" s="164">
        <v>10856</v>
      </c>
      <c r="D24" s="164">
        <v>10856</v>
      </c>
      <c r="E24" s="1"/>
      <c r="F24" s="1"/>
    </row>
    <row r="25" spans="1:6" ht="12.75" customHeight="1">
      <c r="A25" s="4"/>
      <c r="B25" s="12" t="s">
        <v>543</v>
      </c>
      <c r="C25" s="164">
        <v>10856</v>
      </c>
      <c r="D25" s="164">
        <v>10856</v>
      </c>
      <c r="E25" s="1"/>
      <c r="F25" s="1"/>
    </row>
    <row r="26" spans="1:6" ht="12.75" customHeight="1">
      <c r="A26" s="4"/>
      <c r="B26" s="12" t="s">
        <v>544</v>
      </c>
      <c r="C26" s="164">
        <v>26893.800000000003</v>
      </c>
      <c r="D26" s="164">
        <v>26893.800000000003</v>
      </c>
      <c r="E26" s="1"/>
      <c r="F26" s="1"/>
    </row>
    <row r="27" spans="1:6" ht="12.75" customHeight="1">
      <c r="A27" s="4"/>
      <c r="B27" s="6" t="s">
        <v>1020</v>
      </c>
      <c r="C27" s="164">
        <v>26893.800000000003</v>
      </c>
      <c r="D27" s="164">
        <v>26893.800000000003</v>
      </c>
      <c r="E27" s="1"/>
      <c r="F27" s="1"/>
    </row>
    <row r="28" spans="1:6" ht="12.75" customHeight="1">
      <c r="A28" s="4"/>
      <c r="B28" s="245"/>
      <c r="C28" s="246"/>
      <c r="D28" s="247"/>
      <c r="E28" s="1"/>
      <c r="F28" s="1"/>
    </row>
    <row r="29" spans="1:6" ht="12.75" customHeight="1">
      <c r="A29" s="4"/>
      <c r="B29" s="166" t="s">
        <v>545</v>
      </c>
      <c r="C29" s="249" t="s">
        <v>538</v>
      </c>
      <c r="D29" s="249" t="s">
        <v>60</v>
      </c>
      <c r="E29" s="1"/>
      <c r="F29" s="1"/>
    </row>
    <row r="30" spans="1:6" ht="12.75" customHeight="1">
      <c r="A30" s="4"/>
      <c r="B30" s="6" t="s">
        <v>1070</v>
      </c>
      <c r="C30" s="164">
        <v>1032</v>
      </c>
      <c r="D30" s="164">
        <v>1032</v>
      </c>
      <c r="E30" s="1"/>
      <c r="F30" s="1"/>
    </row>
    <row r="31" spans="1:6" ht="12.75" customHeight="1">
      <c r="A31" s="4"/>
      <c r="B31" s="6" t="s">
        <v>1089</v>
      </c>
      <c r="C31" s="164">
        <v>11286</v>
      </c>
      <c r="D31" s="164">
        <v>11286</v>
      </c>
      <c r="E31" s="1"/>
      <c r="F31" s="1"/>
    </row>
    <row r="32" spans="1:6" ht="12.75" customHeight="1">
      <c r="A32" s="4"/>
      <c r="B32" s="6" t="s">
        <v>1083</v>
      </c>
      <c r="C32" s="164">
        <v>5230</v>
      </c>
      <c r="D32" s="164">
        <v>5230</v>
      </c>
      <c r="E32" s="1"/>
      <c r="F32" s="1"/>
    </row>
    <row r="33" spans="1:6" ht="15" customHeight="1">
      <c r="A33" s="4"/>
      <c r="B33" s="6" t="s">
        <v>1084</v>
      </c>
      <c r="C33" s="164">
        <v>6056</v>
      </c>
      <c r="D33" s="164">
        <v>6056</v>
      </c>
      <c r="E33" s="1"/>
      <c r="F33" s="1"/>
    </row>
    <row r="34" spans="1:6" ht="9" customHeight="1">
      <c r="A34" s="2"/>
      <c r="B34" s="1"/>
      <c r="C34" s="1"/>
      <c r="D34" s="1"/>
      <c r="E34" s="1"/>
      <c r="F34" s="1"/>
    </row>
    <row r="35" spans="1:6" ht="26.25" customHeight="1">
      <c r="A35" s="4"/>
      <c r="B35" s="414" t="s">
        <v>1081</v>
      </c>
      <c r="C35" s="399"/>
      <c r="D35" s="399"/>
      <c r="E35" s="44"/>
      <c r="F35" s="1"/>
    </row>
    <row r="36" spans="1:6" ht="12.75" customHeight="1">
      <c r="A36" s="4"/>
      <c r="B36" s="3"/>
      <c r="C36" s="3"/>
      <c r="D36" s="167"/>
      <c r="E36" s="1"/>
      <c r="F36" s="1"/>
    </row>
    <row r="37" spans="1:6" ht="12.75" customHeight="1">
      <c r="A37" s="4"/>
      <c r="B37" s="3" t="s">
        <v>333</v>
      </c>
      <c r="C37" s="440"/>
      <c r="D37" s="412"/>
      <c r="E37" s="412"/>
      <c r="F37" s="1"/>
    </row>
    <row r="38" spans="1:6" ht="12.75" customHeight="1">
      <c r="A38" s="4"/>
      <c r="B38" s="414"/>
      <c r="C38" s="399"/>
      <c r="D38" s="399"/>
      <c r="E38" s="399"/>
      <c r="F38" s="399"/>
    </row>
    <row r="39" spans="1:6" ht="12.75" customHeight="1">
      <c r="A39" s="2"/>
      <c r="B39" s="435"/>
      <c r="C39" s="399"/>
      <c r="D39" s="64" t="s">
        <v>546</v>
      </c>
      <c r="E39" s="64" t="s">
        <v>547</v>
      </c>
      <c r="F39" s="1"/>
    </row>
    <row r="40" spans="1:6" ht="25.5" customHeight="1">
      <c r="A40" s="4" t="s">
        <v>548</v>
      </c>
      <c r="B40" s="481" t="s">
        <v>549</v>
      </c>
      <c r="C40" s="482"/>
      <c r="D40" s="161"/>
      <c r="E40" s="161"/>
      <c r="F40" s="1"/>
    </row>
    <row r="41" spans="1:6" ht="12.75" customHeight="1">
      <c r="A41" s="2"/>
      <c r="B41" s="1"/>
      <c r="C41" s="1"/>
      <c r="D41" s="1"/>
      <c r="E41" s="1"/>
      <c r="F41" s="1"/>
    </row>
    <row r="42" spans="1:6" ht="12.75" customHeight="1">
      <c r="A42" s="2"/>
      <c r="B42" s="435"/>
      <c r="C42" s="399"/>
      <c r="D42" s="64" t="s">
        <v>8</v>
      </c>
      <c r="E42" s="64" t="s">
        <v>9</v>
      </c>
      <c r="F42" s="1"/>
    </row>
    <row r="43" spans="1:6" ht="27.75" customHeight="1">
      <c r="A43" s="4" t="s">
        <v>550</v>
      </c>
      <c r="B43" s="481" t="s">
        <v>551</v>
      </c>
      <c r="C43" s="482"/>
      <c r="D43" s="151"/>
      <c r="E43" s="151" t="s">
        <v>1193</v>
      </c>
      <c r="F43" s="1"/>
    </row>
    <row r="44" spans="1:6" ht="28.5" customHeight="1">
      <c r="A44" s="4" t="s">
        <v>552</v>
      </c>
      <c r="B44" s="414" t="s">
        <v>553</v>
      </c>
      <c r="C44" s="399"/>
      <c r="D44" s="151" t="s">
        <v>1193</v>
      </c>
      <c r="E44" s="168"/>
      <c r="F44" s="1"/>
    </row>
    <row r="45" spans="1:6" ht="28.5" customHeight="1">
      <c r="A45" s="4"/>
      <c r="B45" s="414" t="s">
        <v>554</v>
      </c>
      <c r="C45" s="399"/>
      <c r="D45" s="169"/>
      <c r="E45" s="17"/>
      <c r="F45" s="1"/>
    </row>
    <row r="46" spans="1:6" ht="12.75" customHeight="1">
      <c r="A46" s="2"/>
      <c r="B46" s="483"/>
      <c r="C46" s="399"/>
      <c r="D46" s="399"/>
      <c r="E46" s="399"/>
      <c r="F46" s="1"/>
    </row>
    <row r="47" spans="1:6" ht="19.5" customHeight="1">
      <c r="A47" s="4" t="s">
        <v>555</v>
      </c>
      <c r="B47" s="418" t="s">
        <v>556</v>
      </c>
      <c r="C47" s="412"/>
      <c r="D47" s="412"/>
      <c r="E47" s="412"/>
      <c r="F47" s="1"/>
    </row>
    <row r="48" spans="1:6" ht="27.75" customHeight="1">
      <c r="A48" s="4"/>
      <c r="B48" s="150"/>
      <c r="C48" s="113" t="s">
        <v>557</v>
      </c>
      <c r="D48" s="113" t="s">
        <v>558</v>
      </c>
      <c r="E48" s="113" t="s">
        <v>559</v>
      </c>
      <c r="F48" s="1"/>
    </row>
    <row r="49" spans="1:5" ht="12.75" customHeight="1">
      <c r="A49" s="4"/>
      <c r="B49" s="109" t="s">
        <v>560</v>
      </c>
      <c r="C49" s="164">
        <v>1430</v>
      </c>
      <c r="D49" s="164">
        <v>1430</v>
      </c>
      <c r="E49" s="164">
        <v>1430</v>
      </c>
    </row>
    <row r="50" spans="1:5" ht="12.75" customHeight="1">
      <c r="A50" s="4"/>
      <c r="B50" s="109" t="s">
        <v>1085</v>
      </c>
      <c r="C50" s="250" t="s">
        <v>1071</v>
      </c>
      <c r="D50" s="250" t="s">
        <v>1071</v>
      </c>
      <c r="E50" s="164">
        <v>6066</v>
      </c>
    </row>
    <row r="51" spans="1:5" ht="12.75" customHeight="1">
      <c r="A51" s="4"/>
      <c r="B51" s="109" t="s">
        <v>1086</v>
      </c>
      <c r="C51" s="250" t="s">
        <v>1071</v>
      </c>
      <c r="D51" s="164">
        <v>5168</v>
      </c>
      <c r="E51" s="164">
        <v>5168</v>
      </c>
    </row>
    <row r="52" spans="1:5" ht="12.75" customHeight="1">
      <c r="A52" s="4"/>
      <c r="B52" s="110" t="s">
        <v>1087</v>
      </c>
      <c r="C52" s="250" t="s">
        <v>1071</v>
      </c>
      <c r="D52" s="250" t="s">
        <v>1071</v>
      </c>
      <c r="E52" s="164"/>
    </row>
    <row r="53" spans="1:5" ht="12.75" customHeight="1">
      <c r="A53" s="4"/>
      <c r="B53" s="109" t="s">
        <v>561</v>
      </c>
      <c r="C53" s="164">
        <v>1439</v>
      </c>
      <c r="D53" s="164">
        <v>2633</v>
      </c>
      <c r="E53" s="164">
        <v>2633</v>
      </c>
    </row>
    <row r="54" spans="1:5" ht="12.75" customHeight="1">
      <c r="A54" s="4"/>
      <c r="B54" s="109" t="s">
        <v>562</v>
      </c>
      <c r="C54" s="164">
        <v>3889</v>
      </c>
      <c r="D54" s="164">
        <v>3889</v>
      </c>
      <c r="E54" s="164">
        <v>3889</v>
      </c>
    </row>
    <row r="55" spans="1:5" ht="12.75" customHeight="1">
      <c r="A55" s="2"/>
      <c r="B55" s="446" t="s">
        <v>1082</v>
      </c>
      <c r="C55" s="399"/>
      <c r="D55" s="399"/>
      <c r="E55" s="399"/>
    </row>
    <row r="56" spans="1:5" ht="12.75" customHeight="1">
      <c r="A56" s="2"/>
      <c r="B56" s="1"/>
      <c r="C56" s="1"/>
      <c r="D56" s="1"/>
      <c r="E56" s="1"/>
    </row>
    <row r="57" spans="1:5" ht="12.75" customHeight="1">
      <c r="A57" s="4" t="s">
        <v>563</v>
      </c>
      <c r="B57" s="418" t="s">
        <v>564</v>
      </c>
      <c r="C57" s="412"/>
      <c r="D57" s="1"/>
      <c r="E57" s="1"/>
    </row>
    <row r="58" spans="1:5" ht="12.75" customHeight="1">
      <c r="A58" s="4"/>
      <c r="B58" s="12" t="s">
        <v>565</v>
      </c>
      <c r="C58" s="170"/>
      <c r="D58" s="1"/>
      <c r="E58" s="1"/>
    </row>
    <row r="59" spans="1:5" ht="12.75" customHeight="1">
      <c r="A59" s="4"/>
      <c r="B59" s="12" t="s">
        <v>566</v>
      </c>
      <c r="C59" s="170"/>
      <c r="D59" s="1"/>
      <c r="E59" s="1"/>
    </row>
    <row r="60" spans="1:5" ht="12.75" customHeight="1">
      <c r="A60" s="4"/>
      <c r="B60" s="12" t="s">
        <v>567</v>
      </c>
      <c r="C60" s="374">
        <v>362</v>
      </c>
      <c r="D60" s="1"/>
      <c r="E60" s="1"/>
    </row>
    <row r="61" spans="1:5" ht="12.75" customHeight="1">
      <c r="A61" s="4"/>
      <c r="B61" s="12" t="s">
        <v>568</v>
      </c>
      <c r="C61" s="374">
        <v>362</v>
      </c>
      <c r="D61" s="1"/>
      <c r="E61" s="1"/>
    </row>
    <row r="62" spans="1:5" ht="12.75" customHeight="1">
      <c r="A62" s="4"/>
      <c r="B62" s="12" t="s">
        <v>569</v>
      </c>
      <c r="C62" s="374">
        <v>896</v>
      </c>
      <c r="D62" s="1"/>
      <c r="E62" s="1"/>
    </row>
    <row r="63" spans="1:5" ht="12.75" customHeight="1">
      <c r="A63" s="4"/>
      <c r="B63" s="12" t="s">
        <v>1021</v>
      </c>
      <c r="C63" s="374">
        <v>896</v>
      </c>
      <c r="D63" s="1"/>
      <c r="E63" s="1"/>
    </row>
  </sheetData>
  <mergeCells count="24">
    <mergeCell ref="B55:E55"/>
    <mergeCell ref="B57:C57"/>
    <mergeCell ref="B39:C39"/>
    <mergeCell ref="B40:C40"/>
    <mergeCell ref="B42:C42"/>
    <mergeCell ref="B43:C43"/>
    <mergeCell ref="B44:C44"/>
    <mergeCell ref="B45:C45"/>
    <mergeCell ref="B46:E46"/>
    <mergeCell ref="B18:F18"/>
    <mergeCell ref="B35:D35"/>
    <mergeCell ref="C37:E37"/>
    <mergeCell ref="B38:F38"/>
    <mergeCell ref="B47:E47"/>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r:id="rId1"/>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16"/>
  <sheetViews>
    <sheetView showGridLines="0" zoomScaleNormal="100" workbookViewId="0">
      <selection activeCell="A2" sqref="A2"/>
    </sheetView>
  </sheetViews>
  <sheetFormatPr defaultColWidth="12.7109375" defaultRowHeight="15" customHeight="1"/>
  <cols>
    <col min="1" max="1" width="4.7109375" customWidth="1"/>
    <col min="2" max="2" width="2.42578125" customWidth="1"/>
    <col min="3" max="3" width="41" customWidth="1"/>
    <col min="4" max="6" width="14.28515625" customWidth="1"/>
    <col min="7" max="7" width="9.28515625" customWidth="1"/>
    <col min="8" max="26" width="8.7109375" hidden="1" customWidth="1"/>
  </cols>
  <sheetData>
    <row r="1" spans="1:6" ht="12.75" customHeight="1">
      <c r="A1" s="400" t="s">
        <v>570</v>
      </c>
      <c r="B1" s="401"/>
      <c r="C1" s="401"/>
      <c r="D1" s="401"/>
      <c r="E1" s="401"/>
      <c r="F1" s="402"/>
    </row>
    <row r="2" spans="1:6" ht="12" customHeight="1">
      <c r="A2" s="2"/>
      <c r="B2" s="1"/>
      <c r="C2" s="1"/>
      <c r="D2" s="1"/>
      <c r="E2" s="1"/>
      <c r="F2" s="1"/>
    </row>
    <row r="3" spans="1:6" ht="12.75" customHeight="1">
      <c r="A3" s="2"/>
      <c r="B3" s="487" t="s">
        <v>571</v>
      </c>
      <c r="C3" s="487"/>
      <c r="D3" s="487"/>
      <c r="E3" s="487"/>
      <c r="F3" s="487"/>
    </row>
    <row r="4" spans="1:6" ht="8.25" customHeight="1">
      <c r="A4" s="4"/>
      <c r="B4" s="445"/>
      <c r="C4" s="399"/>
      <c r="D4" s="399"/>
      <c r="E4" s="399"/>
      <c r="F4" s="399"/>
    </row>
    <row r="5" spans="1:6" ht="20.25" customHeight="1">
      <c r="A5" s="4"/>
      <c r="B5" s="445" t="s">
        <v>572</v>
      </c>
      <c r="C5" s="445"/>
      <c r="D5" s="445"/>
      <c r="E5" s="445"/>
      <c r="F5" s="445"/>
    </row>
    <row r="6" spans="1:6" ht="32.25" customHeight="1">
      <c r="A6" s="4"/>
      <c r="B6" s="445" t="s">
        <v>573</v>
      </c>
      <c r="C6" s="445"/>
      <c r="D6" s="445"/>
      <c r="E6" s="445"/>
      <c r="F6" s="445"/>
    </row>
    <row r="7" spans="1:6" ht="44.25" customHeight="1">
      <c r="A7" s="4"/>
      <c r="B7" s="445" t="s">
        <v>574</v>
      </c>
      <c r="C7" s="445"/>
      <c r="D7" s="445"/>
      <c r="E7" s="445"/>
      <c r="F7" s="445"/>
    </row>
    <row r="8" spans="1:6" ht="30.75" customHeight="1">
      <c r="A8" s="4"/>
      <c r="B8" s="445" t="s">
        <v>575</v>
      </c>
      <c r="C8" s="445"/>
      <c r="D8" s="445"/>
      <c r="E8" s="445"/>
      <c r="F8" s="445"/>
    </row>
    <row r="9" spans="1:6" ht="28.5" customHeight="1">
      <c r="A9" s="4"/>
      <c r="B9" s="445" t="s">
        <v>576</v>
      </c>
      <c r="C9" s="445"/>
      <c r="D9" s="445"/>
      <c r="E9" s="445"/>
      <c r="F9" s="445"/>
    </row>
    <row r="10" spans="1:6" ht="44.25" customHeight="1">
      <c r="A10" s="4"/>
      <c r="B10" s="445" t="s">
        <v>577</v>
      </c>
      <c r="C10" s="445"/>
      <c r="D10" s="445"/>
      <c r="E10" s="445"/>
      <c r="F10" s="445"/>
    </row>
    <row r="11" spans="1:6" ht="31.5" customHeight="1">
      <c r="A11" s="4"/>
      <c r="B11" s="445" t="s">
        <v>578</v>
      </c>
      <c r="C11" s="445"/>
      <c r="D11" s="445"/>
      <c r="E11" s="445"/>
      <c r="F11" s="445"/>
    </row>
    <row r="12" spans="1:6" ht="31.5" customHeight="1">
      <c r="A12" s="4"/>
      <c r="B12" s="445" t="s">
        <v>579</v>
      </c>
      <c r="C12" s="445"/>
      <c r="D12" s="445"/>
      <c r="E12" s="445"/>
      <c r="F12" s="445"/>
    </row>
    <row r="13" spans="1:6" ht="65.25" customHeight="1">
      <c r="A13" s="4"/>
      <c r="B13" s="445" t="s">
        <v>580</v>
      </c>
      <c r="C13" s="445"/>
      <c r="D13" s="445"/>
      <c r="E13" s="445"/>
      <c r="F13" s="445"/>
    </row>
    <row r="14" spans="1:6" ht="13.5" customHeight="1">
      <c r="A14" s="4"/>
      <c r="B14" s="449" t="s">
        <v>581</v>
      </c>
      <c r="C14" s="399"/>
      <c r="D14" s="399"/>
      <c r="E14" s="399"/>
      <c r="F14" s="399"/>
    </row>
    <row r="15" spans="1:6" ht="13.5" customHeight="1">
      <c r="A15" s="4"/>
      <c r="B15" s="71"/>
      <c r="C15" s="71" t="s">
        <v>582</v>
      </c>
      <c r="D15" s="445" t="s">
        <v>583</v>
      </c>
      <c r="E15" s="445"/>
      <c r="F15" s="71"/>
    </row>
    <row r="16" spans="1:6" ht="13.5" customHeight="1">
      <c r="A16" s="4"/>
      <c r="B16" s="71"/>
      <c r="C16" s="71" t="s">
        <v>584</v>
      </c>
      <c r="D16" s="445" t="s">
        <v>585</v>
      </c>
      <c r="E16" s="445"/>
      <c r="F16" s="71"/>
    </row>
    <row r="17" spans="1:6" ht="13.5" customHeight="1">
      <c r="A17" s="4"/>
      <c r="B17" s="71"/>
      <c r="C17" s="71" t="s">
        <v>586</v>
      </c>
      <c r="D17" s="445" t="s">
        <v>587</v>
      </c>
      <c r="E17" s="445"/>
      <c r="F17" s="71"/>
    </row>
    <row r="18" spans="1:6" ht="12.75" customHeight="1">
      <c r="A18" s="4"/>
      <c r="B18" s="71"/>
      <c r="C18" s="71" t="s">
        <v>588</v>
      </c>
      <c r="D18" s="445" t="s">
        <v>589</v>
      </c>
      <c r="E18" s="445"/>
      <c r="F18" s="71"/>
    </row>
    <row r="19" spans="1:6" ht="18.75" customHeight="1">
      <c r="A19" s="4"/>
      <c r="B19" s="71"/>
      <c r="C19" s="71" t="s">
        <v>590</v>
      </c>
      <c r="D19" s="71"/>
      <c r="E19" s="71"/>
      <c r="F19" s="71"/>
    </row>
    <row r="20" spans="1:6" ht="31.5" customHeight="1">
      <c r="A20" s="4"/>
      <c r="B20" s="445" t="s">
        <v>591</v>
      </c>
      <c r="C20" s="399"/>
      <c r="D20" s="399"/>
      <c r="E20" s="399"/>
      <c r="F20" s="399"/>
    </row>
    <row r="21" spans="1:6" ht="32.25" customHeight="1">
      <c r="A21" s="4"/>
      <c r="B21" s="445" t="s">
        <v>592</v>
      </c>
      <c r="C21" s="399"/>
      <c r="D21" s="399"/>
      <c r="E21" s="399"/>
      <c r="F21" s="399"/>
    </row>
    <row r="22" spans="1:6" ht="39.75" customHeight="1">
      <c r="A22" s="4"/>
      <c r="B22" s="445" t="s">
        <v>593</v>
      </c>
      <c r="C22" s="399"/>
      <c r="D22" s="399"/>
      <c r="E22" s="399"/>
      <c r="F22" s="399"/>
    </row>
    <row r="23" spans="1:6" ht="25.5" customHeight="1">
      <c r="A23" s="4"/>
      <c r="B23" s="445" t="s">
        <v>594</v>
      </c>
      <c r="C23" s="399"/>
      <c r="D23" s="399"/>
      <c r="E23" s="399"/>
      <c r="F23" s="399"/>
    </row>
    <row r="24" spans="1:6" ht="12.75" customHeight="1">
      <c r="A24" s="4"/>
      <c r="B24" s="71"/>
      <c r="C24" s="71"/>
      <c r="D24" s="71"/>
      <c r="E24" s="71"/>
      <c r="F24" s="71"/>
    </row>
    <row r="25" spans="1:6" ht="13.5" customHeight="1">
      <c r="A25" s="4"/>
      <c r="B25" s="484"/>
      <c r="C25" s="399"/>
      <c r="D25" s="399"/>
      <c r="E25" s="399"/>
      <c r="F25" s="399"/>
    </row>
    <row r="26" spans="1:6" ht="13.5" customHeight="1">
      <c r="A26" s="4"/>
      <c r="B26" s="18"/>
      <c r="C26" s="18"/>
      <c r="D26" s="18"/>
      <c r="E26" s="18"/>
      <c r="F26" s="18"/>
    </row>
    <row r="27" spans="1:6" ht="17.649999999999999" customHeight="1">
      <c r="A27" s="4"/>
      <c r="B27" s="485" t="s">
        <v>595</v>
      </c>
      <c r="C27" s="399"/>
      <c r="D27" s="399"/>
      <c r="E27" s="399"/>
      <c r="F27" s="399"/>
    </row>
    <row r="28" spans="1:6" ht="12.75" customHeight="1">
      <c r="A28" s="4"/>
      <c r="B28" s="486"/>
      <c r="C28" s="399"/>
      <c r="D28" s="399"/>
      <c r="E28" s="399"/>
      <c r="F28" s="399"/>
    </row>
    <row r="29" spans="1:6" ht="43.5" customHeight="1">
      <c r="A29" s="4" t="s">
        <v>596</v>
      </c>
      <c r="B29" s="445" t="s">
        <v>597</v>
      </c>
      <c r="C29" s="399"/>
      <c r="D29" s="399"/>
      <c r="E29" s="399"/>
      <c r="F29" s="399"/>
    </row>
    <row r="30" spans="1:6" ht="27" customHeight="1">
      <c r="A30" s="4"/>
      <c r="B30" s="445" t="s">
        <v>1132</v>
      </c>
      <c r="C30" s="399"/>
      <c r="D30" s="399"/>
      <c r="E30" s="399"/>
      <c r="F30" s="399"/>
    </row>
    <row r="31" spans="1:6" ht="12.75" customHeight="1">
      <c r="A31" s="4"/>
      <c r="B31" s="445" t="s">
        <v>598</v>
      </c>
      <c r="C31" s="399"/>
      <c r="D31" s="399"/>
      <c r="E31" s="399"/>
      <c r="F31" s="399"/>
    </row>
    <row r="32" spans="1:6" ht="27" customHeight="1">
      <c r="A32" s="4"/>
      <c r="B32" s="445" t="s">
        <v>599</v>
      </c>
      <c r="C32" s="399"/>
      <c r="D32" s="399"/>
      <c r="E32" s="399"/>
      <c r="F32" s="399"/>
    </row>
    <row r="33" spans="1:6" ht="49.5" customHeight="1">
      <c r="A33" s="4"/>
      <c r="B33" s="445" t="s">
        <v>1155</v>
      </c>
      <c r="C33" s="399"/>
      <c r="D33" s="399"/>
      <c r="E33" s="399"/>
      <c r="F33" s="399"/>
    </row>
    <row r="34" spans="1:6" ht="13.5" customHeight="1">
      <c r="A34" s="4"/>
      <c r="B34" s="484"/>
      <c r="C34" s="399"/>
      <c r="D34" s="399"/>
      <c r="E34" s="399"/>
      <c r="F34" s="399"/>
    </row>
    <row r="35" spans="1:6" ht="12.75" customHeight="1">
      <c r="A35" s="4"/>
      <c r="B35" s="71"/>
      <c r="C35" s="3"/>
      <c r="D35" s="3"/>
      <c r="E35" s="3"/>
      <c r="F35" s="3"/>
    </row>
    <row r="36" spans="1:6" ht="12.75" customHeight="1">
      <c r="A36" s="4"/>
      <c r="B36" s="445"/>
      <c r="C36" s="399"/>
      <c r="D36" s="399"/>
      <c r="E36" s="171" t="s">
        <v>1140</v>
      </c>
      <c r="F36" s="172" t="s">
        <v>1133</v>
      </c>
    </row>
    <row r="37" spans="1:6" ht="27" customHeight="1">
      <c r="A37" s="4"/>
      <c r="B37" s="488" t="s">
        <v>600</v>
      </c>
      <c r="C37" s="488"/>
      <c r="D37" s="489"/>
      <c r="E37" s="173" t="s">
        <v>1193</v>
      </c>
      <c r="F37" s="173"/>
    </row>
    <row r="38" spans="1:6" ht="12.75" customHeight="1">
      <c r="A38" s="4"/>
      <c r="B38" s="476" t="s">
        <v>601</v>
      </c>
      <c r="C38" s="476"/>
      <c r="D38" s="476"/>
      <c r="E38" s="476"/>
      <c r="F38" s="476"/>
    </row>
    <row r="39" spans="1:6" ht="12.75" customHeight="1">
      <c r="A39" s="4"/>
      <c r="B39" s="3"/>
      <c r="C39" s="3"/>
      <c r="D39" s="3"/>
      <c r="E39" s="3"/>
      <c r="F39" s="3"/>
    </row>
    <row r="40" spans="1:6" ht="12.75" customHeight="1">
      <c r="A40" s="15" t="s">
        <v>1193</v>
      </c>
      <c r="B40" s="497" t="s">
        <v>602</v>
      </c>
      <c r="C40" s="498"/>
      <c r="D40" s="17"/>
      <c r="E40" s="1"/>
      <c r="F40" s="1"/>
    </row>
    <row r="41" spans="1:6" ht="12.75" customHeight="1">
      <c r="A41" s="15"/>
      <c r="B41" s="495" t="s">
        <v>603</v>
      </c>
      <c r="C41" s="496"/>
      <c r="D41" s="17"/>
      <c r="E41" s="1"/>
      <c r="F41" s="1"/>
    </row>
    <row r="42" spans="1:6" ht="12.75" customHeight="1">
      <c r="A42" s="15"/>
      <c r="B42" s="495" t="s">
        <v>604</v>
      </c>
      <c r="C42" s="496"/>
      <c r="D42" s="17"/>
      <c r="E42" s="1"/>
      <c r="F42" s="1"/>
    </row>
    <row r="43" spans="1:6" ht="12.75" customHeight="1">
      <c r="A43" s="2"/>
      <c r="B43" s="1"/>
      <c r="C43" s="1"/>
      <c r="D43" s="1"/>
      <c r="E43" s="1"/>
      <c r="F43" s="1"/>
    </row>
    <row r="44" spans="1:6" ht="76.5">
      <c r="A44" s="4"/>
      <c r="B44" s="491" t="s">
        <v>1072</v>
      </c>
      <c r="C44" s="492"/>
      <c r="D44" s="493"/>
      <c r="E44" s="113" t="s">
        <v>1154</v>
      </c>
      <c r="F44" s="174" t="s">
        <v>1153</v>
      </c>
    </row>
    <row r="45" spans="1:6" ht="12.75" customHeight="1">
      <c r="A45" s="4"/>
      <c r="B45" s="175" t="s">
        <v>605</v>
      </c>
      <c r="C45" s="176"/>
      <c r="D45" s="176"/>
      <c r="E45" s="148"/>
      <c r="F45" s="177"/>
    </row>
    <row r="46" spans="1:6" ht="12.75" customHeight="1">
      <c r="A46" s="4"/>
      <c r="B46" s="494" t="s">
        <v>606</v>
      </c>
      <c r="C46" s="396"/>
      <c r="D46" s="406"/>
      <c r="E46" s="355">
        <v>114853588.01000001</v>
      </c>
      <c r="F46" s="355">
        <v>2022.21</v>
      </c>
    </row>
    <row r="47" spans="1:6" ht="26.25" customHeight="1">
      <c r="A47" s="4"/>
      <c r="B47" s="429" t="s">
        <v>607</v>
      </c>
      <c r="C47" s="396"/>
      <c r="D47" s="406"/>
      <c r="E47" s="355">
        <v>36140097</v>
      </c>
      <c r="F47" s="355">
        <v>86272</v>
      </c>
    </row>
    <row r="48" spans="1:6" ht="40.5" customHeight="1">
      <c r="A48" s="4"/>
      <c r="B48" s="429" t="s">
        <v>608</v>
      </c>
      <c r="C48" s="396"/>
      <c r="D48" s="406"/>
      <c r="E48" s="355">
        <v>52713017.119999997</v>
      </c>
      <c r="F48" s="355">
        <v>10145501.460000001</v>
      </c>
    </row>
    <row r="49" spans="1:6" ht="27.75" customHeight="1">
      <c r="A49" s="4"/>
      <c r="B49" s="429" t="s">
        <v>609</v>
      </c>
      <c r="C49" s="396"/>
      <c r="D49" s="406"/>
      <c r="E49" s="355">
        <v>8538101.9800000004</v>
      </c>
      <c r="F49" s="355">
        <v>2166944.23</v>
      </c>
    </row>
    <row r="50" spans="1:6" ht="12.75" customHeight="1">
      <c r="A50" s="4"/>
      <c r="B50" s="494" t="s">
        <v>610</v>
      </c>
      <c r="C50" s="396"/>
      <c r="D50" s="406"/>
      <c r="E50" s="356">
        <f>SUM(E46:E49)</f>
        <v>212244804.10999998</v>
      </c>
      <c r="F50" s="356">
        <f>SUM(F46:F49)</f>
        <v>12400739.900000002</v>
      </c>
    </row>
    <row r="51" spans="1:6" ht="12.75" customHeight="1">
      <c r="A51" s="4"/>
      <c r="B51" s="175" t="s">
        <v>611</v>
      </c>
      <c r="C51" s="176"/>
      <c r="D51" s="176"/>
      <c r="E51" s="148"/>
      <c r="F51" s="177"/>
    </row>
    <row r="52" spans="1:6" ht="12.75" customHeight="1">
      <c r="A52" s="4"/>
      <c r="B52" s="429" t="s">
        <v>612</v>
      </c>
      <c r="C52" s="396"/>
      <c r="D52" s="406"/>
      <c r="E52" s="357">
        <v>70765717.340000004</v>
      </c>
      <c r="F52" s="357">
        <v>18637450.289999999</v>
      </c>
    </row>
    <row r="53" spans="1:6" ht="12.75" customHeight="1">
      <c r="A53" s="4"/>
      <c r="B53" s="429" t="s">
        <v>613</v>
      </c>
      <c r="C53" s="396"/>
      <c r="D53" s="406"/>
      <c r="E53" s="357">
        <v>2489118</v>
      </c>
      <c r="F53" s="358"/>
    </row>
    <row r="54" spans="1:6" ht="25.5" customHeight="1">
      <c r="A54" s="4"/>
      <c r="B54" s="429" t="s">
        <v>614</v>
      </c>
      <c r="C54" s="396"/>
      <c r="D54" s="406"/>
      <c r="E54" s="357">
        <v>294567.25</v>
      </c>
      <c r="F54" s="359"/>
    </row>
    <row r="55" spans="1:6" ht="12.75" customHeight="1">
      <c r="A55" s="4"/>
      <c r="B55" s="494" t="s">
        <v>615</v>
      </c>
      <c r="C55" s="396"/>
      <c r="D55" s="406"/>
      <c r="E55" s="356">
        <f>SUM(E52:E54)</f>
        <v>73549402.590000004</v>
      </c>
      <c r="F55" s="356">
        <f>SUM(F52,F54)</f>
        <v>18637450.289999999</v>
      </c>
    </row>
    <row r="56" spans="1:6" ht="12.75" customHeight="1">
      <c r="A56" s="4"/>
      <c r="B56" s="494" t="s">
        <v>616</v>
      </c>
      <c r="C56" s="396"/>
      <c r="D56" s="406"/>
      <c r="E56" s="357">
        <v>8523780.7599999998</v>
      </c>
      <c r="F56" s="357">
        <v>9022558.8399999999</v>
      </c>
    </row>
    <row r="57" spans="1:6" ht="42.75" customHeight="1">
      <c r="A57" s="4"/>
      <c r="B57" s="429" t="s">
        <v>617</v>
      </c>
      <c r="C57" s="396"/>
      <c r="D57" s="406"/>
      <c r="E57" s="357">
        <v>6339956.5899999999</v>
      </c>
      <c r="F57" s="357">
        <v>7051530.0599999996</v>
      </c>
    </row>
    <row r="58" spans="1:6" ht="12.75" customHeight="1">
      <c r="A58" s="4"/>
      <c r="B58" s="494" t="s">
        <v>618</v>
      </c>
      <c r="C58" s="396"/>
      <c r="D58" s="406"/>
      <c r="E58" s="357">
        <v>2516734.4700000002</v>
      </c>
      <c r="F58" s="357">
        <v>6624661.1600000001</v>
      </c>
    </row>
    <row r="59" spans="1:6" ht="12.75" customHeight="1">
      <c r="A59" s="2"/>
      <c r="B59" s="1"/>
      <c r="C59" s="1"/>
      <c r="D59" s="1"/>
      <c r="E59" s="1"/>
      <c r="F59" s="1"/>
    </row>
    <row r="60" spans="1:6" ht="28.5" customHeight="1">
      <c r="A60" s="4" t="s">
        <v>619</v>
      </c>
      <c r="B60" s="434" t="s">
        <v>1073</v>
      </c>
      <c r="C60" s="399"/>
      <c r="D60" s="399"/>
      <c r="E60" s="399"/>
      <c r="F60" s="399"/>
    </row>
    <row r="61" spans="1:6" ht="31.5" customHeight="1">
      <c r="A61" s="4"/>
      <c r="B61" s="434" t="s">
        <v>620</v>
      </c>
      <c r="C61" s="399"/>
      <c r="D61" s="399"/>
      <c r="E61" s="399"/>
      <c r="F61" s="399"/>
    </row>
    <row r="62" spans="1:6" ht="15" customHeight="1">
      <c r="A62" s="4"/>
      <c r="B62" s="500" t="s">
        <v>621</v>
      </c>
      <c r="C62" s="399"/>
      <c r="D62" s="399"/>
      <c r="E62" s="399"/>
      <c r="F62" s="399"/>
    </row>
    <row r="63" spans="1:6" ht="30" customHeight="1">
      <c r="A63" s="4"/>
      <c r="B63" s="414" t="s">
        <v>1108</v>
      </c>
      <c r="C63" s="399"/>
      <c r="D63" s="399"/>
      <c r="E63" s="399"/>
      <c r="F63" s="399"/>
    </row>
    <row r="64" spans="1:6" ht="15" customHeight="1">
      <c r="A64" s="4"/>
      <c r="B64" s="484"/>
      <c r="C64" s="399"/>
      <c r="D64" s="399"/>
      <c r="E64" s="399"/>
      <c r="F64" s="399"/>
    </row>
    <row r="66" spans="2:6" ht="40.9" customHeight="1">
      <c r="B66" s="178"/>
      <c r="C66" s="251" t="s">
        <v>1074</v>
      </c>
      <c r="D66" s="179" t="s">
        <v>1180</v>
      </c>
      <c r="E66" s="72" t="s">
        <v>1184</v>
      </c>
      <c r="F66" s="72" t="s">
        <v>622</v>
      </c>
    </row>
    <row r="67" spans="2:6" ht="36">
      <c r="B67" s="180" t="s">
        <v>110</v>
      </c>
      <c r="C67" s="181" t="s">
        <v>1123</v>
      </c>
      <c r="D67" s="182"/>
      <c r="E67" s="182"/>
      <c r="F67" s="182"/>
    </row>
    <row r="68" spans="2:6" ht="24">
      <c r="B68" s="180" t="s">
        <v>111</v>
      </c>
      <c r="C68" s="181" t="s">
        <v>623</v>
      </c>
      <c r="D68" s="337">
        <v>4900</v>
      </c>
      <c r="E68" s="337">
        <v>22167</v>
      </c>
      <c r="F68" s="337">
        <v>5165</v>
      </c>
    </row>
    <row r="69" spans="2:6" ht="24">
      <c r="B69" s="180" t="s">
        <v>112</v>
      </c>
      <c r="C69" s="181" t="s">
        <v>624</v>
      </c>
      <c r="D69" s="337">
        <v>4036</v>
      </c>
      <c r="E69" s="337">
        <v>19582</v>
      </c>
      <c r="F69" s="337">
        <v>4677</v>
      </c>
    </row>
    <row r="70" spans="2:6" ht="24">
      <c r="B70" s="180" t="s">
        <v>113</v>
      </c>
      <c r="C70" s="181" t="s">
        <v>625</v>
      </c>
      <c r="D70" s="338">
        <v>3957</v>
      </c>
      <c r="E70" s="338">
        <v>18876</v>
      </c>
      <c r="F70" s="338">
        <v>4073</v>
      </c>
    </row>
    <row r="71" spans="2:6" ht="24">
      <c r="B71" s="180" t="s">
        <v>114</v>
      </c>
      <c r="C71" s="181" t="s">
        <v>626</v>
      </c>
      <c r="D71" s="337">
        <v>3692</v>
      </c>
      <c r="E71" s="337">
        <v>17288</v>
      </c>
      <c r="F71" s="337">
        <v>3537</v>
      </c>
    </row>
    <row r="72" spans="2:6" ht="24">
      <c r="B72" s="180" t="s">
        <v>115</v>
      </c>
      <c r="C72" s="181" t="s">
        <v>627</v>
      </c>
      <c r="D72" s="339">
        <v>2491</v>
      </c>
      <c r="E72" s="339">
        <v>13315</v>
      </c>
      <c r="F72" s="339">
        <v>2892</v>
      </c>
    </row>
    <row r="73" spans="2:6" ht="24">
      <c r="B73" s="180" t="s">
        <v>116</v>
      </c>
      <c r="C73" s="181" t="s">
        <v>628</v>
      </c>
      <c r="D73" s="340">
        <v>105</v>
      </c>
      <c r="E73" s="340">
        <v>341</v>
      </c>
      <c r="F73" s="340">
        <v>24</v>
      </c>
    </row>
    <row r="74" spans="2:6" ht="36">
      <c r="B74" s="180" t="s">
        <v>118</v>
      </c>
      <c r="C74" s="181" t="s">
        <v>629</v>
      </c>
      <c r="D74" s="341">
        <v>406</v>
      </c>
      <c r="E74" s="341">
        <v>1573</v>
      </c>
      <c r="F74" s="341">
        <v>185</v>
      </c>
    </row>
    <row r="75" spans="2:6" ht="72">
      <c r="B75" s="180" t="s">
        <v>630</v>
      </c>
      <c r="C75" s="181" t="s">
        <v>631</v>
      </c>
      <c r="D75" s="342">
        <v>0.57979999999999998</v>
      </c>
      <c r="E75" s="342">
        <v>0.55089999999999995</v>
      </c>
      <c r="F75" s="342">
        <v>0.4582</v>
      </c>
    </row>
    <row r="76" spans="2:6" ht="48">
      <c r="B76" s="180" t="s">
        <v>632</v>
      </c>
      <c r="C76" s="181" t="s">
        <v>633</v>
      </c>
      <c r="D76" s="343">
        <v>16450</v>
      </c>
      <c r="E76" s="343">
        <v>16287.46</v>
      </c>
      <c r="F76" s="343">
        <v>11935.58</v>
      </c>
    </row>
    <row r="77" spans="2:6" ht="24">
      <c r="B77" s="183" t="s">
        <v>634</v>
      </c>
      <c r="C77" s="184" t="s">
        <v>635</v>
      </c>
      <c r="D77" s="344">
        <v>12812.66</v>
      </c>
      <c r="E77" s="344">
        <v>11384.62</v>
      </c>
      <c r="F77" s="344">
        <v>6726.04</v>
      </c>
    </row>
    <row r="78" spans="2:6" ht="36">
      <c r="B78" s="180" t="s">
        <v>636</v>
      </c>
      <c r="C78" s="181" t="s">
        <v>637</v>
      </c>
      <c r="D78" s="344">
        <v>5957.74</v>
      </c>
      <c r="E78" s="344">
        <v>7514.06</v>
      </c>
      <c r="F78" s="344">
        <v>8340.2199999999993</v>
      </c>
    </row>
    <row r="79" spans="2:6" ht="48">
      <c r="B79" s="180" t="s">
        <v>638</v>
      </c>
      <c r="C79" s="181" t="s">
        <v>639</v>
      </c>
      <c r="D79" s="344">
        <v>5750.13</v>
      </c>
      <c r="E79" s="344">
        <v>7414.93</v>
      </c>
      <c r="F79" s="344">
        <v>8316.35</v>
      </c>
    </row>
    <row r="81" spans="1:6" ht="42.75" customHeight="1">
      <c r="A81" s="4" t="s">
        <v>640</v>
      </c>
      <c r="B81" s="434" t="s">
        <v>1075</v>
      </c>
      <c r="C81" s="399"/>
      <c r="D81" s="399"/>
      <c r="E81" s="399"/>
      <c r="F81" s="399"/>
    </row>
    <row r="82" spans="1:6" ht="13.5" customHeight="1">
      <c r="A82" s="4"/>
      <c r="B82" s="414" t="s">
        <v>641</v>
      </c>
      <c r="C82" s="399"/>
      <c r="D82" s="399"/>
      <c r="E82" s="399"/>
      <c r="F82" s="399"/>
    </row>
    <row r="83" spans="1:6" ht="24.75" customHeight="1">
      <c r="A83" s="4"/>
      <c r="B83" s="414" t="s">
        <v>1109</v>
      </c>
      <c r="C83" s="399"/>
      <c r="D83" s="399"/>
      <c r="E83" s="399"/>
      <c r="F83" s="399"/>
    </row>
    <row r="84" spans="1:6" ht="23.25" customHeight="1">
      <c r="A84" s="4"/>
      <c r="B84" s="501"/>
      <c r="C84" s="412"/>
      <c r="D84" s="412"/>
      <c r="E84" s="412"/>
      <c r="F84" s="412"/>
    </row>
    <row r="85" spans="1:6" ht="48">
      <c r="A85" s="4"/>
      <c r="B85" s="178"/>
      <c r="C85" s="252" t="s">
        <v>1076</v>
      </c>
      <c r="D85" s="72" t="s">
        <v>1110</v>
      </c>
      <c r="E85" s="72" t="s">
        <v>1157</v>
      </c>
      <c r="F85" s="72" t="s">
        <v>622</v>
      </c>
    </row>
    <row r="86" spans="1:6" ht="60">
      <c r="A86" s="4"/>
      <c r="B86" s="185" t="s">
        <v>642</v>
      </c>
      <c r="C86" s="181" t="s">
        <v>643</v>
      </c>
      <c r="D86" s="340">
        <v>295</v>
      </c>
      <c r="E86" s="340">
        <v>783</v>
      </c>
      <c r="F86" s="340">
        <v>43</v>
      </c>
    </row>
    <row r="87" spans="1:6" ht="36">
      <c r="A87" s="4"/>
      <c r="B87" s="185" t="s">
        <v>644</v>
      </c>
      <c r="C87" s="181" t="s">
        <v>645</v>
      </c>
      <c r="D87" s="344">
        <v>4300.7700000000004</v>
      </c>
      <c r="E87" s="344">
        <v>4429.38</v>
      </c>
      <c r="F87" s="344">
        <v>2513.1799999999998</v>
      </c>
    </row>
    <row r="88" spans="1:6" ht="36">
      <c r="A88" s="4"/>
      <c r="B88" s="185" t="s">
        <v>646</v>
      </c>
      <c r="C88" s="181" t="s">
        <v>647</v>
      </c>
      <c r="D88" s="340">
        <v>25</v>
      </c>
      <c r="E88" s="340">
        <v>82</v>
      </c>
      <c r="F88" s="340">
        <v>2</v>
      </c>
    </row>
    <row r="89" spans="1:6" ht="36">
      <c r="A89" s="4"/>
      <c r="B89" s="185" t="s">
        <v>648</v>
      </c>
      <c r="C89" s="181" t="s">
        <v>649</v>
      </c>
      <c r="D89" s="344">
        <v>16866.62</v>
      </c>
      <c r="E89" s="344">
        <v>16097.02</v>
      </c>
      <c r="F89" s="344">
        <v>9836.66</v>
      </c>
    </row>
    <row r="90" spans="1:6" ht="12.75" customHeight="1">
      <c r="A90" s="1"/>
      <c r="B90" s="1"/>
      <c r="C90" s="1"/>
      <c r="D90" s="1"/>
      <c r="E90" s="1"/>
      <c r="F90" s="1"/>
    </row>
    <row r="91" spans="1:6" ht="27" customHeight="1">
      <c r="A91" s="4"/>
      <c r="B91" s="186"/>
      <c r="C91" s="499" t="s">
        <v>650</v>
      </c>
      <c r="D91" s="399"/>
      <c r="E91" s="399"/>
      <c r="F91" s="399"/>
    </row>
    <row r="92" spans="1:6" ht="13.5" customHeight="1">
      <c r="A92" s="4"/>
      <c r="B92" s="186"/>
      <c r="C92" s="95" t="s">
        <v>651</v>
      </c>
      <c r="D92" s="13"/>
      <c r="E92" s="13"/>
      <c r="F92" s="13"/>
    </row>
    <row r="93" spans="1:6" ht="31.5" customHeight="1">
      <c r="A93" s="4"/>
      <c r="B93" s="186"/>
      <c r="C93" s="512" t="s">
        <v>1156</v>
      </c>
      <c r="D93" s="399"/>
      <c r="E93" s="399"/>
      <c r="F93" s="399"/>
    </row>
    <row r="94" spans="1:6" ht="14.25" customHeight="1">
      <c r="A94" s="4"/>
      <c r="B94" s="186"/>
      <c r="C94" s="490" t="s">
        <v>652</v>
      </c>
      <c r="D94" s="399"/>
      <c r="E94" s="399"/>
      <c r="F94" s="399"/>
    </row>
    <row r="95" spans="1:6" ht="14.25" customHeight="1">
      <c r="A95" s="4"/>
      <c r="B95" s="186"/>
      <c r="C95" s="490" t="s">
        <v>653</v>
      </c>
      <c r="D95" s="399"/>
      <c r="E95" s="399"/>
      <c r="F95" s="399"/>
    </row>
    <row r="96" spans="1:6" ht="14.25" customHeight="1">
      <c r="A96" s="4"/>
      <c r="B96" s="186"/>
      <c r="C96" s="490" t="s">
        <v>654</v>
      </c>
      <c r="D96" s="399"/>
      <c r="E96" s="399"/>
      <c r="F96" s="399"/>
    </row>
    <row r="97" spans="1:6" ht="14.25" customHeight="1">
      <c r="A97" s="4"/>
      <c r="B97" s="186"/>
      <c r="C97" s="490" t="s">
        <v>655</v>
      </c>
      <c r="D97" s="399"/>
      <c r="E97" s="399"/>
      <c r="F97" s="399"/>
    </row>
    <row r="98" spans="1:6" ht="14.25" customHeight="1">
      <c r="A98" s="4"/>
      <c r="B98" s="186"/>
      <c r="C98" s="490" t="s">
        <v>656</v>
      </c>
      <c r="D98" s="399"/>
      <c r="E98" s="399"/>
      <c r="F98" s="399"/>
    </row>
    <row r="99" spans="1:6" ht="14.25" customHeight="1">
      <c r="A99" s="4"/>
      <c r="B99" s="186"/>
      <c r="C99" s="490" t="s">
        <v>657</v>
      </c>
      <c r="D99" s="399"/>
      <c r="E99" s="399"/>
      <c r="F99" s="399"/>
    </row>
    <row r="100" spans="1:6" ht="27.75" customHeight="1">
      <c r="A100" s="4"/>
      <c r="B100" s="186"/>
      <c r="C100" s="490" t="s">
        <v>658</v>
      </c>
      <c r="D100" s="399"/>
      <c r="E100" s="399"/>
      <c r="F100" s="399"/>
    </row>
    <row r="101" spans="1:6" ht="12.75" customHeight="1">
      <c r="A101" s="4"/>
      <c r="B101" s="186"/>
      <c r="C101" s="448"/>
      <c r="D101" s="399"/>
      <c r="E101" s="399"/>
      <c r="F101" s="399"/>
    </row>
    <row r="102" spans="1:6" ht="12.75" customHeight="1">
      <c r="A102" s="2"/>
      <c r="B102" s="1"/>
      <c r="C102" s="1"/>
      <c r="D102" s="1"/>
      <c r="E102" s="1"/>
      <c r="F102" s="1"/>
    </row>
    <row r="103" spans="1:6" ht="53.25" customHeight="1">
      <c r="A103" s="4" t="s">
        <v>659</v>
      </c>
      <c r="B103" s="434" t="s">
        <v>1134</v>
      </c>
      <c r="C103" s="399"/>
      <c r="D103" s="399"/>
      <c r="E103" s="417"/>
      <c r="F103" s="376">
        <v>3520</v>
      </c>
    </row>
    <row r="104" spans="1:6" ht="66" customHeight="1">
      <c r="A104" s="90"/>
      <c r="B104" s="503"/>
      <c r="C104" s="399"/>
      <c r="D104" s="399"/>
      <c r="E104" s="399"/>
      <c r="F104" s="399"/>
    </row>
    <row r="105" spans="1:6" ht="28.5" customHeight="1">
      <c r="A105" s="403" t="s">
        <v>660</v>
      </c>
      <c r="B105" s="399"/>
      <c r="C105" s="399"/>
      <c r="D105" s="399"/>
      <c r="E105" s="399"/>
      <c r="F105" s="399"/>
    </row>
    <row r="106" spans="1:6" ht="32.25" customHeight="1">
      <c r="A106" s="398" t="s">
        <v>661</v>
      </c>
      <c r="B106" s="399"/>
      <c r="C106" s="399"/>
      <c r="D106" s="399"/>
      <c r="E106" s="399"/>
      <c r="F106" s="399"/>
    </row>
    <row r="107" spans="1:6" ht="47.25" customHeight="1">
      <c r="A107" s="398" t="s">
        <v>662</v>
      </c>
      <c r="B107" s="399"/>
      <c r="C107" s="399"/>
      <c r="D107" s="399"/>
      <c r="E107" s="399"/>
      <c r="F107" s="399"/>
    </row>
    <row r="108" spans="1:6" ht="66" customHeight="1">
      <c r="A108" s="504"/>
      <c r="B108" s="511" t="s">
        <v>663</v>
      </c>
      <c r="C108" s="453"/>
      <c r="D108" s="505" t="s">
        <v>664</v>
      </c>
      <c r="E108" s="507" t="s">
        <v>665</v>
      </c>
      <c r="F108" s="509" t="s">
        <v>666</v>
      </c>
    </row>
    <row r="109" spans="1:6" ht="80.25" customHeight="1">
      <c r="A109" s="417"/>
      <c r="B109" s="454"/>
      <c r="C109" s="455"/>
      <c r="D109" s="506"/>
      <c r="E109" s="508"/>
      <c r="F109" s="510"/>
    </row>
    <row r="110" spans="1:6" ht="66" customHeight="1">
      <c r="A110" s="90"/>
      <c r="B110" s="22" t="s">
        <v>110</v>
      </c>
      <c r="C110" s="187" t="s">
        <v>667</v>
      </c>
      <c r="D110" s="376">
        <v>1447</v>
      </c>
      <c r="E110" s="347">
        <f>D110/F103</f>
        <v>0.41107954545454545</v>
      </c>
      <c r="F110" s="348">
        <v>21818.54</v>
      </c>
    </row>
    <row r="111" spans="1:6" ht="56.25" customHeight="1">
      <c r="A111" s="90"/>
      <c r="B111" s="22" t="s">
        <v>111</v>
      </c>
      <c r="C111" s="188" t="s">
        <v>668</v>
      </c>
      <c r="D111" s="376">
        <v>1413</v>
      </c>
      <c r="E111" s="347">
        <f>D111/F103</f>
        <v>0.40142045454545455</v>
      </c>
      <c r="F111" s="348">
        <v>17671.439999999999</v>
      </c>
    </row>
    <row r="112" spans="1:6" ht="33" customHeight="1">
      <c r="A112" s="90"/>
      <c r="B112" s="22" t="s">
        <v>112</v>
      </c>
      <c r="C112" s="140" t="s">
        <v>669</v>
      </c>
      <c r="D112" s="346"/>
      <c r="E112" s="347"/>
      <c r="F112" s="348"/>
    </row>
    <row r="113" spans="1:6" ht="35.25" customHeight="1">
      <c r="A113" s="90"/>
      <c r="B113" s="22" t="s">
        <v>113</v>
      </c>
      <c r="C113" s="140" t="s">
        <v>670</v>
      </c>
      <c r="D113" s="346">
        <v>42</v>
      </c>
      <c r="E113" s="347">
        <f>D113/F103</f>
        <v>1.1931818181818182E-2</v>
      </c>
      <c r="F113" s="348">
        <v>28702.19</v>
      </c>
    </row>
    <row r="114" spans="1:6" ht="36.75" customHeight="1">
      <c r="A114" s="90"/>
      <c r="B114" s="22" t="s">
        <v>114</v>
      </c>
      <c r="C114" s="140" t="s">
        <v>671</v>
      </c>
      <c r="D114" s="346">
        <v>230</v>
      </c>
      <c r="E114" s="347">
        <f>D114/F103</f>
        <v>6.5340909090909088E-2</v>
      </c>
      <c r="F114" s="348">
        <v>23461.72</v>
      </c>
    </row>
    <row r="115" spans="1:6" ht="12.75" customHeight="1">
      <c r="A115" s="4"/>
      <c r="B115" s="1"/>
      <c r="C115" s="1"/>
      <c r="D115" s="1"/>
      <c r="E115" s="1"/>
      <c r="F115" s="1"/>
    </row>
    <row r="116" spans="1:6" ht="18.75" customHeight="1">
      <c r="A116" s="2"/>
      <c r="B116" s="502" t="s">
        <v>1014</v>
      </c>
      <c r="C116" s="399"/>
      <c r="D116" s="399"/>
      <c r="E116" s="399"/>
      <c r="F116" s="399"/>
    </row>
    <row r="117" spans="1:6" ht="15" customHeight="1">
      <c r="A117" s="2"/>
      <c r="B117" s="190"/>
      <c r="C117" s="434" t="s">
        <v>672</v>
      </c>
      <c r="D117" s="399"/>
      <c r="E117" s="399"/>
      <c r="F117" s="399"/>
    </row>
    <row r="118" spans="1:6" ht="12" customHeight="1">
      <c r="A118" s="2"/>
      <c r="B118" s="190"/>
      <c r="C118" s="3"/>
      <c r="D118" s="3"/>
      <c r="E118" s="3"/>
      <c r="F118" s="3"/>
    </row>
    <row r="119" spans="1:6" ht="26.25" customHeight="1">
      <c r="A119" s="4" t="s">
        <v>673</v>
      </c>
      <c r="B119" s="414" t="s">
        <v>1015</v>
      </c>
      <c r="C119" s="399"/>
      <c r="D119" s="399"/>
      <c r="E119" s="399"/>
      <c r="F119" s="399"/>
    </row>
    <row r="120" spans="1:6" ht="14.25" customHeight="1">
      <c r="A120" s="4"/>
      <c r="B120" s="3"/>
      <c r="C120" s="3"/>
      <c r="D120" s="3"/>
      <c r="E120" s="3"/>
      <c r="F120" s="3"/>
    </row>
    <row r="121" spans="1:6" ht="12.75" customHeight="1">
      <c r="A121" s="15"/>
      <c r="B121" s="463" t="s">
        <v>674</v>
      </c>
      <c r="C121" s="399"/>
      <c r="D121" s="399"/>
      <c r="E121" s="17"/>
      <c r="F121" s="1"/>
    </row>
    <row r="122" spans="1:6" ht="12.75" customHeight="1">
      <c r="A122" s="15"/>
      <c r="B122" s="463" t="s">
        <v>675</v>
      </c>
      <c r="C122" s="399"/>
      <c r="D122" s="399"/>
      <c r="E122" s="17"/>
      <c r="F122" s="1"/>
    </row>
    <row r="123" spans="1:6" ht="12.75" customHeight="1">
      <c r="A123" s="15"/>
      <c r="B123" s="463" t="s">
        <v>676</v>
      </c>
      <c r="C123" s="399"/>
      <c r="D123" s="399"/>
      <c r="E123" s="17"/>
      <c r="F123" s="1"/>
    </row>
    <row r="124" spans="1:6" ht="12.75" customHeight="1">
      <c r="A124" s="2"/>
      <c r="B124" s="1"/>
      <c r="C124" s="1"/>
      <c r="D124" s="1"/>
      <c r="E124" s="1"/>
      <c r="F124" s="1"/>
    </row>
    <row r="125" spans="1:6" ht="40.5" customHeight="1">
      <c r="A125" s="4"/>
      <c r="B125" s="414" t="s">
        <v>1017</v>
      </c>
      <c r="C125" s="399"/>
      <c r="D125" s="399"/>
      <c r="E125" s="417"/>
      <c r="F125">
        <v>482</v>
      </c>
    </row>
    <row r="126" spans="1:6" ht="12.75" customHeight="1">
      <c r="A126" s="2"/>
      <c r="B126" s="3"/>
      <c r="C126" s="68"/>
      <c r="D126" s="3"/>
      <c r="E126" s="3"/>
      <c r="F126" s="8"/>
    </row>
    <row r="127" spans="1:6" ht="25.5" customHeight="1">
      <c r="A127" s="4"/>
      <c r="B127" s="414" t="s">
        <v>1016</v>
      </c>
      <c r="C127" s="399"/>
      <c r="D127" s="399"/>
      <c r="E127" s="417"/>
      <c r="F127" s="345">
        <v>4455.97</v>
      </c>
    </row>
    <row r="129" spans="1:6" ht="26.25" customHeight="1">
      <c r="A129" s="4"/>
      <c r="B129" s="414" t="s">
        <v>1018</v>
      </c>
      <c r="C129" s="399"/>
      <c r="D129" s="399"/>
      <c r="E129" s="417"/>
      <c r="F129" s="345">
        <v>2147776.36</v>
      </c>
    </row>
    <row r="130" spans="1:6" ht="26.25" customHeight="1">
      <c r="A130" s="4"/>
      <c r="B130" s="3"/>
      <c r="C130" s="3"/>
      <c r="D130" s="3"/>
      <c r="E130" s="3"/>
      <c r="F130" s="167"/>
    </row>
    <row r="131" spans="1:6" ht="12.75" customHeight="1">
      <c r="A131" s="4" t="s">
        <v>677</v>
      </c>
      <c r="B131" s="414" t="s">
        <v>1019</v>
      </c>
      <c r="C131" s="399"/>
      <c r="D131" s="399"/>
      <c r="E131" s="399"/>
      <c r="F131" s="399"/>
    </row>
    <row r="132" spans="1:6" ht="12.75" customHeight="1">
      <c r="A132" s="4"/>
      <c r="B132" s="3"/>
      <c r="C132" s="3"/>
      <c r="D132" s="3"/>
      <c r="E132" s="3"/>
      <c r="F132" s="3"/>
    </row>
    <row r="133" spans="1:6" ht="12.75" customHeight="1">
      <c r="A133" s="15" t="s">
        <v>1193</v>
      </c>
      <c r="B133" s="463" t="s">
        <v>678</v>
      </c>
      <c r="C133" s="399"/>
      <c r="D133" s="399"/>
      <c r="E133" s="8"/>
      <c r="F133" s="1"/>
    </row>
    <row r="134" spans="1:6" ht="12.75" customHeight="1">
      <c r="A134" s="15"/>
      <c r="B134" s="463" t="s">
        <v>679</v>
      </c>
      <c r="C134" s="399"/>
      <c r="D134" s="399"/>
      <c r="E134" s="8"/>
      <c r="F134" s="1"/>
    </row>
    <row r="135" spans="1:6" ht="12.75" customHeight="1">
      <c r="A135" s="15"/>
      <c r="B135" s="414" t="s">
        <v>461</v>
      </c>
      <c r="C135" s="399"/>
      <c r="D135" s="399"/>
      <c r="E135" s="8"/>
      <c r="F135" s="1"/>
    </row>
    <row r="136" spans="1:6" ht="12.75" customHeight="1">
      <c r="A136" s="4"/>
      <c r="B136" s="440"/>
      <c r="C136" s="412"/>
      <c r="D136" s="412"/>
      <c r="E136" s="1"/>
      <c r="F136" s="1"/>
    </row>
    <row r="137" spans="1:6" ht="12.75" customHeight="1">
      <c r="A137" s="2"/>
      <c r="B137" s="1"/>
      <c r="C137" s="1"/>
      <c r="D137" s="1"/>
      <c r="E137" s="1"/>
      <c r="F137" s="1"/>
    </row>
    <row r="138" spans="1:6" ht="12.75" customHeight="1">
      <c r="A138" s="2"/>
      <c r="B138" s="81" t="s">
        <v>1005</v>
      </c>
      <c r="C138" s="1"/>
      <c r="D138" s="1"/>
      <c r="E138" s="1"/>
      <c r="F138" s="1"/>
    </row>
    <row r="139" spans="1:6" ht="12.75" customHeight="1">
      <c r="A139" s="2"/>
      <c r="B139" s="81"/>
      <c r="C139" s="1"/>
      <c r="D139" s="1"/>
      <c r="E139" s="1"/>
      <c r="F139" s="1"/>
    </row>
    <row r="140" spans="1:6" ht="12.75" customHeight="1">
      <c r="A140" s="4" t="s">
        <v>680</v>
      </c>
      <c r="B140" s="414" t="s">
        <v>1006</v>
      </c>
      <c r="C140" s="399"/>
      <c r="D140" s="399"/>
      <c r="E140" s="399"/>
      <c r="F140" s="399"/>
    </row>
    <row r="141" spans="1:6" ht="12.75" customHeight="1">
      <c r="A141" s="4"/>
      <c r="B141" s="3"/>
      <c r="C141" s="3"/>
      <c r="D141" s="3"/>
      <c r="E141" s="3"/>
      <c r="F141" s="3"/>
    </row>
    <row r="142" spans="1:6" ht="12.75" customHeight="1">
      <c r="A142" s="15" t="s">
        <v>1193</v>
      </c>
      <c r="B142" s="463" t="s">
        <v>681</v>
      </c>
      <c r="C142" s="399"/>
      <c r="D142" s="399"/>
      <c r="E142" s="8"/>
      <c r="F142" s="1"/>
    </row>
    <row r="143" spans="1:6" ht="12.75" customHeight="1">
      <c r="A143" s="15"/>
      <c r="B143" s="463" t="s">
        <v>682</v>
      </c>
      <c r="C143" s="399"/>
      <c r="D143" s="399"/>
      <c r="E143" s="8"/>
      <c r="F143" s="1"/>
    </row>
    <row r="144" spans="1:6" ht="12.75" customHeight="1">
      <c r="A144" s="15"/>
      <c r="B144" s="463" t="s">
        <v>1144</v>
      </c>
      <c r="C144" s="399"/>
      <c r="D144" s="399"/>
      <c r="E144" s="8"/>
      <c r="F144" s="1"/>
    </row>
    <row r="145" spans="1:6" ht="12.75" customHeight="1">
      <c r="A145" s="15" t="s">
        <v>1193</v>
      </c>
      <c r="B145" s="463" t="s">
        <v>683</v>
      </c>
      <c r="C145" s="399"/>
      <c r="D145" s="399"/>
      <c r="E145" s="8"/>
      <c r="F145" s="1"/>
    </row>
    <row r="146" spans="1:6" ht="12.75" customHeight="1">
      <c r="A146" s="15"/>
      <c r="B146" s="495" t="s">
        <v>684</v>
      </c>
      <c r="C146" s="496"/>
      <c r="D146" s="496"/>
      <c r="E146" s="8"/>
      <c r="F146" s="1"/>
    </row>
    <row r="147" spans="1:6" ht="12.75" customHeight="1">
      <c r="A147" s="15"/>
      <c r="B147" s="463" t="s">
        <v>685</v>
      </c>
      <c r="C147" s="399"/>
      <c r="D147" s="399"/>
      <c r="E147" s="8"/>
      <c r="F147" s="1"/>
    </row>
    <row r="148" spans="1:6" ht="12.75" customHeight="1">
      <c r="A148" s="15"/>
      <c r="B148" s="414" t="s">
        <v>461</v>
      </c>
      <c r="C148" s="399"/>
      <c r="D148" s="399"/>
      <c r="E148" s="8"/>
      <c r="F148" s="1"/>
    </row>
    <row r="149" spans="1:6" ht="12.75" customHeight="1">
      <c r="A149" s="4"/>
      <c r="B149" s="440"/>
      <c r="C149" s="412"/>
      <c r="D149" s="412"/>
      <c r="E149" s="1"/>
      <c r="F149" s="1"/>
    </row>
    <row r="150" spans="1:6" ht="12.75" customHeight="1">
      <c r="A150" s="2"/>
      <c r="B150" s="1"/>
      <c r="C150" s="1"/>
      <c r="D150" s="1"/>
      <c r="E150" s="1"/>
      <c r="F150" s="1"/>
    </row>
    <row r="151" spans="1:6" ht="12.75" customHeight="1">
      <c r="A151" s="4" t="s">
        <v>686</v>
      </c>
      <c r="B151" s="463" t="s">
        <v>1007</v>
      </c>
      <c r="C151" s="399"/>
      <c r="D151" s="399"/>
      <c r="E151" s="399"/>
      <c r="F151" s="399"/>
    </row>
    <row r="152" spans="1:6" ht="18.75" customHeight="1">
      <c r="A152" s="4"/>
      <c r="B152" s="2"/>
      <c r="C152" s="16" t="s">
        <v>687</v>
      </c>
      <c r="D152" s="349">
        <v>45306</v>
      </c>
      <c r="E152" s="152"/>
      <c r="F152" s="8"/>
    </row>
    <row r="153" spans="1:6" ht="22.5" customHeight="1">
      <c r="A153" s="4"/>
      <c r="B153" s="2"/>
      <c r="C153" s="16" t="s">
        <v>688</v>
      </c>
      <c r="D153" s="44" t="s">
        <v>1195</v>
      </c>
      <c r="E153" s="152"/>
      <c r="F153" s="1"/>
    </row>
    <row r="154" spans="1:6" ht="11.25" customHeight="1">
      <c r="A154" s="4"/>
      <c r="B154" s="2"/>
      <c r="C154" s="16"/>
      <c r="D154" s="20"/>
      <c r="E154" s="152"/>
      <c r="F154" s="1"/>
    </row>
    <row r="155" spans="1:6" ht="12.75" customHeight="1">
      <c r="A155" s="4"/>
      <c r="B155" s="9" t="s">
        <v>1193</v>
      </c>
      <c r="C155" s="414" t="s">
        <v>689</v>
      </c>
      <c r="D155" s="11"/>
      <c r="E155" s="11"/>
      <c r="F155" s="1"/>
    </row>
    <row r="156" spans="1:6" ht="12.75" customHeight="1">
      <c r="A156" s="2"/>
      <c r="B156" s="11"/>
      <c r="C156" s="399"/>
      <c r="D156" s="1"/>
      <c r="E156" s="1"/>
      <c r="F156" s="1"/>
    </row>
    <row r="157" spans="1:6" ht="12.75" customHeight="1">
      <c r="A157" s="2"/>
      <c r="B157" s="3"/>
      <c r="C157" s="3"/>
      <c r="D157" s="1"/>
      <c r="E157" s="1"/>
      <c r="F157" s="1"/>
    </row>
    <row r="158" spans="1:6" ht="12.75" customHeight="1">
      <c r="A158" s="4" t="s">
        <v>690</v>
      </c>
      <c r="B158" s="414" t="s">
        <v>1008</v>
      </c>
      <c r="C158" s="399"/>
      <c r="D158" s="399"/>
      <c r="E158" s="399"/>
      <c r="F158" s="399"/>
    </row>
    <row r="159" spans="1:6" ht="12.75" customHeight="1">
      <c r="A159" s="4"/>
      <c r="B159" s="3"/>
      <c r="C159" s="3"/>
      <c r="D159" s="3"/>
      <c r="E159" s="3"/>
      <c r="F159" s="3"/>
    </row>
    <row r="160" spans="1:6" ht="12.75" customHeight="1">
      <c r="A160" s="4"/>
      <c r="B160" s="1"/>
      <c r="C160" s="2" t="s">
        <v>691</v>
      </c>
      <c r="D160" s="20"/>
      <c r="E160" s="191"/>
      <c r="F160" s="8"/>
    </row>
    <row r="162" spans="1:4" ht="12.75" customHeight="1">
      <c r="A162" s="4"/>
      <c r="B162" s="483"/>
      <c r="C162" s="399"/>
      <c r="D162" s="192"/>
    </row>
    <row r="163" spans="1:4" ht="12.75" customHeight="1">
      <c r="A163" s="4"/>
      <c r="B163" s="193"/>
      <c r="C163" s="82" t="s">
        <v>692</v>
      </c>
      <c r="D163" s="17"/>
    </row>
    <row r="164" spans="1:4" ht="12.75" customHeight="1">
      <c r="A164" s="4"/>
      <c r="B164" s="15" t="s">
        <v>1193</v>
      </c>
      <c r="C164" s="82" t="s">
        <v>8</v>
      </c>
      <c r="D164" s="191"/>
    </row>
    <row r="165" spans="1:4" ht="12.75" customHeight="1">
      <c r="A165" s="2"/>
      <c r="B165" s="15"/>
      <c r="C165" s="16" t="s">
        <v>9</v>
      </c>
      <c r="D165" s="1"/>
    </row>
    <row r="166" spans="1:4" ht="12.75" customHeight="1">
      <c r="A166" s="2"/>
      <c r="B166" s="1"/>
      <c r="C166" s="16" t="s">
        <v>693</v>
      </c>
      <c r="D166" s="1"/>
    </row>
    <row r="167" spans="1:4" ht="12.75" customHeight="1">
      <c r="A167" s="2"/>
      <c r="B167" s="1"/>
      <c r="C167" s="350">
        <v>45360</v>
      </c>
      <c r="D167" s="1"/>
    </row>
    <row r="168" spans="1:4" ht="12.75" customHeight="1">
      <c r="A168" s="2"/>
      <c r="B168" s="1"/>
      <c r="C168" s="1"/>
      <c r="D168" s="1"/>
    </row>
    <row r="169" spans="1:4" ht="12.75" customHeight="1">
      <c r="A169" s="4" t="s">
        <v>694</v>
      </c>
      <c r="B169" s="463" t="s">
        <v>695</v>
      </c>
      <c r="C169" s="399"/>
      <c r="D169" s="1"/>
    </row>
    <row r="170" spans="1:4" ht="12.75" customHeight="1">
      <c r="A170" s="4"/>
      <c r="B170" s="462" t="s">
        <v>696</v>
      </c>
      <c r="C170" s="406"/>
      <c r="D170" s="132"/>
    </row>
    <row r="171" spans="1:4" ht="12.75" customHeight="1">
      <c r="A171" s="4"/>
      <c r="B171" s="462" t="s">
        <v>697</v>
      </c>
      <c r="C171" s="406"/>
      <c r="D171" s="194">
        <v>3</v>
      </c>
    </row>
    <row r="172" spans="1:4" ht="12.75" customHeight="1">
      <c r="A172" s="2"/>
      <c r="B172" s="1"/>
      <c r="C172" s="1"/>
      <c r="D172" s="1"/>
    </row>
    <row r="173" spans="1:4" ht="15.75">
      <c r="A173" s="2"/>
      <c r="B173" s="81" t="s">
        <v>698</v>
      </c>
      <c r="C173" s="1"/>
      <c r="D173" s="1"/>
    </row>
    <row r="174" spans="1:4" ht="20.25" customHeight="1">
      <c r="A174" s="2"/>
      <c r="B174" s="20" t="s">
        <v>699</v>
      </c>
      <c r="C174" s="1"/>
      <c r="D174" s="1"/>
    </row>
    <row r="175" spans="1:4" ht="12.75" customHeight="1">
      <c r="A175" s="4" t="s">
        <v>700</v>
      </c>
      <c r="B175" s="465" t="s">
        <v>701</v>
      </c>
      <c r="C175" s="399"/>
      <c r="D175" s="1"/>
    </row>
    <row r="176" spans="1:4" ht="12.75" customHeight="1">
      <c r="A176" s="4"/>
      <c r="B176" s="463"/>
      <c r="C176" s="399"/>
      <c r="D176" s="399"/>
    </row>
    <row r="177" spans="1:4" ht="12.75" customHeight="1">
      <c r="A177" s="15" t="s">
        <v>1193</v>
      </c>
      <c r="B177" s="463" t="s">
        <v>1145</v>
      </c>
      <c r="C177" s="399"/>
      <c r="D177" s="399"/>
    </row>
    <row r="178" spans="1:4" ht="12.75" customHeight="1">
      <c r="A178" s="15" t="s">
        <v>1193</v>
      </c>
      <c r="B178" s="463" t="s">
        <v>1146</v>
      </c>
      <c r="C178" s="399"/>
      <c r="D178" s="399"/>
    </row>
    <row r="179" spans="1:4" ht="12.75" customHeight="1">
      <c r="A179" s="15" t="s">
        <v>1193</v>
      </c>
      <c r="B179" s="463" t="s">
        <v>1147</v>
      </c>
      <c r="C179" s="399"/>
      <c r="D179" s="399"/>
    </row>
    <row r="180" spans="1:4" ht="12.75" customHeight="1">
      <c r="A180" s="15"/>
      <c r="B180" s="463" t="s">
        <v>702</v>
      </c>
      <c r="C180" s="399"/>
      <c r="D180" s="399"/>
    </row>
    <row r="181" spans="1:4" ht="12.75" customHeight="1">
      <c r="A181" s="15" t="s">
        <v>1193</v>
      </c>
      <c r="B181" s="463" t="s">
        <v>703</v>
      </c>
      <c r="C181" s="399"/>
      <c r="D181" s="399"/>
    </row>
    <row r="182" spans="1:4" ht="12.75" customHeight="1">
      <c r="A182" s="15"/>
      <c r="B182" s="463" t="s">
        <v>704</v>
      </c>
      <c r="C182" s="399"/>
      <c r="D182" s="399"/>
    </row>
    <row r="183" spans="1:4" ht="12.75" customHeight="1">
      <c r="A183" s="15"/>
      <c r="B183" s="414" t="s">
        <v>461</v>
      </c>
      <c r="C183" s="399"/>
      <c r="D183" s="399"/>
    </row>
    <row r="184" spans="1:4" ht="12.75" customHeight="1">
      <c r="A184" s="4"/>
      <c r="B184" s="440"/>
      <c r="C184" s="412"/>
      <c r="D184" s="412"/>
    </row>
    <row r="185" spans="1:4" ht="12.75" customHeight="1">
      <c r="A185" s="2"/>
      <c r="B185" s="1"/>
      <c r="C185" s="1"/>
      <c r="D185" s="1"/>
    </row>
    <row r="186" spans="1:4" ht="12.75" customHeight="1">
      <c r="A186" s="4" t="s">
        <v>705</v>
      </c>
      <c r="B186" s="465" t="s">
        <v>706</v>
      </c>
      <c r="C186" s="399"/>
      <c r="D186" s="1"/>
    </row>
    <row r="187" spans="1:4" ht="12.75" customHeight="1">
      <c r="A187" s="4"/>
      <c r="B187" s="463"/>
      <c r="C187" s="399"/>
      <c r="D187" s="1"/>
    </row>
    <row r="188" spans="1:4" ht="12.75" customHeight="1">
      <c r="A188" s="15" t="s">
        <v>1193</v>
      </c>
      <c r="B188" s="463" t="s">
        <v>707</v>
      </c>
      <c r="C188" s="399"/>
      <c r="D188" s="399"/>
    </row>
    <row r="189" spans="1:4" ht="12.75" customHeight="1">
      <c r="A189" s="15" t="s">
        <v>1193</v>
      </c>
      <c r="B189" s="463" t="s">
        <v>1148</v>
      </c>
      <c r="C189" s="399"/>
      <c r="D189" s="399"/>
    </row>
    <row r="190" spans="1:4" ht="12.75" customHeight="1">
      <c r="A190" s="15" t="s">
        <v>1193</v>
      </c>
      <c r="B190" s="463" t="s">
        <v>708</v>
      </c>
      <c r="C190" s="399"/>
      <c r="D190" s="399"/>
    </row>
    <row r="191" spans="1:4" ht="12.75" customHeight="1">
      <c r="A191" s="15" t="s">
        <v>1193</v>
      </c>
      <c r="B191" s="463" t="s">
        <v>709</v>
      </c>
      <c r="C191" s="399"/>
      <c r="D191" s="399"/>
    </row>
    <row r="192" spans="1:4" ht="12.75" customHeight="1">
      <c r="A192" s="15" t="s">
        <v>1193</v>
      </c>
      <c r="B192" s="463" t="s">
        <v>710</v>
      </c>
      <c r="C192" s="399"/>
      <c r="D192" s="399"/>
    </row>
    <row r="193" spans="1:6" ht="12.75" customHeight="1">
      <c r="A193" s="15" t="s">
        <v>1193</v>
      </c>
      <c r="B193" s="463" t="s">
        <v>711</v>
      </c>
      <c r="C193" s="399"/>
      <c r="D193" s="399"/>
      <c r="E193" s="17"/>
      <c r="F193" s="1"/>
    </row>
    <row r="194" spans="1:6" ht="12.75" customHeight="1">
      <c r="A194" s="15"/>
      <c r="B194" s="463" t="s">
        <v>712</v>
      </c>
      <c r="C194" s="399"/>
      <c r="D194" s="399"/>
      <c r="E194" s="17"/>
      <c r="F194" s="1"/>
    </row>
    <row r="195" spans="1:6" ht="12.75" customHeight="1">
      <c r="A195" s="15"/>
      <c r="B195" s="414" t="s">
        <v>461</v>
      </c>
      <c r="C195" s="399"/>
      <c r="D195" s="399"/>
      <c r="E195" s="8"/>
      <c r="F195" s="1"/>
    </row>
    <row r="196" spans="1:6" ht="12.75" customHeight="1">
      <c r="A196" s="4"/>
      <c r="B196" s="440"/>
      <c r="C196" s="412"/>
      <c r="D196" s="412"/>
      <c r="E196" s="1"/>
      <c r="F196" s="1"/>
    </row>
    <row r="197" spans="1:6" ht="12.75" customHeight="1">
      <c r="A197" s="2"/>
      <c r="B197" s="1"/>
      <c r="C197" s="1"/>
      <c r="D197" s="1"/>
      <c r="E197" s="1"/>
      <c r="F197" s="1"/>
    </row>
    <row r="198" spans="1:6" ht="12.75" customHeight="1">
      <c r="A198" s="4" t="s">
        <v>713</v>
      </c>
      <c r="B198" s="463" t="s">
        <v>714</v>
      </c>
      <c r="C198" s="399"/>
      <c r="D198" s="399"/>
      <c r="E198" s="399"/>
      <c r="F198" s="399"/>
    </row>
    <row r="199" spans="1:6" ht="12.75" customHeight="1">
      <c r="A199" s="4"/>
      <c r="B199" s="522"/>
      <c r="C199" s="406"/>
      <c r="D199" s="195" t="s">
        <v>715</v>
      </c>
      <c r="E199" s="195" t="s">
        <v>716</v>
      </c>
      <c r="F199" s="1"/>
    </row>
    <row r="200" spans="1:6" ht="12.75" customHeight="1">
      <c r="A200" s="4"/>
      <c r="B200" s="423" t="s">
        <v>717</v>
      </c>
      <c r="C200" s="406"/>
      <c r="D200" s="15" t="s">
        <v>1193</v>
      </c>
      <c r="E200" s="15" t="s">
        <v>1193</v>
      </c>
      <c r="F200" s="1"/>
    </row>
    <row r="201" spans="1:6" ht="12.75" customHeight="1">
      <c r="A201" s="4"/>
      <c r="B201" s="423" t="s">
        <v>718</v>
      </c>
      <c r="C201" s="406"/>
      <c r="D201" s="15" t="s">
        <v>1193</v>
      </c>
      <c r="E201" s="15"/>
      <c r="F201" s="1"/>
    </row>
    <row r="202" spans="1:6" ht="12.75" customHeight="1">
      <c r="A202" s="4"/>
      <c r="B202" s="423" t="s">
        <v>719</v>
      </c>
      <c r="C202" s="406"/>
      <c r="D202" s="15" t="s">
        <v>1193</v>
      </c>
      <c r="E202" s="15"/>
      <c r="F202" s="1"/>
    </row>
    <row r="203" spans="1:6" ht="12.75" customHeight="1">
      <c r="A203" s="4"/>
      <c r="B203" s="423" t="s">
        <v>720</v>
      </c>
      <c r="C203" s="406"/>
      <c r="D203" s="15" t="s">
        <v>1193</v>
      </c>
      <c r="E203" s="15"/>
      <c r="F203" s="1"/>
    </row>
    <row r="204" spans="1:6" ht="12.75" customHeight="1">
      <c r="A204" s="4"/>
      <c r="B204" s="423" t="s">
        <v>721</v>
      </c>
      <c r="C204" s="406"/>
      <c r="D204" s="15"/>
      <c r="E204" s="15"/>
      <c r="F204" s="1"/>
    </row>
    <row r="205" spans="1:6" ht="12.75" customHeight="1">
      <c r="A205" s="4"/>
      <c r="B205" s="423" t="s">
        <v>722</v>
      </c>
      <c r="C205" s="406"/>
      <c r="D205" s="15"/>
      <c r="E205" s="114" t="s">
        <v>1193</v>
      </c>
      <c r="F205" s="1"/>
    </row>
    <row r="206" spans="1:6" ht="12.75" customHeight="1">
      <c r="A206" s="4"/>
      <c r="B206" s="423" t="s">
        <v>723</v>
      </c>
      <c r="C206" s="406"/>
      <c r="D206" s="15" t="s">
        <v>1193</v>
      </c>
      <c r="E206" s="15" t="s">
        <v>1193</v>
      </c>
      <c r="F206" s="1"/>
    </row>
    <row r="207" spans="1:6" ht="12.75" customHeight="1">
      <c r="A207" s="4"/>
      <c r="B207" s="423" t="s">
        <v>724</v>
      </c>
      <c r="C207" s="406"/>
      <c r="D207" s="15" t="s">
        <v>1193</v>
      </c>
      <c r="E207" s="15" t="s">
        <v>1193</v>
      </c>
      <c r="F207" s="1"/>
    </row>
    <row r="208" spans="1:6" ht="12.75" customHeight="1">
      <c r="A208" s="4"/>
      <c r="B208" s="423" t="s">
        <v>725</v>
      </c>
      <c r="C208" s="406"/>
      <c r="D208" s="15"/>
      <c r="E208" s="15"/>
      <c r="F208" s="1"/>
    </row>
    <row r="209" spans="1:6" ht="12.75" customHeight="1">
      <c r="A209" s="4"/>
      <c r="B209" s="423" t="s">
        <v>726</v>
      </c>
      <c r="C209" s="406"/>
      <c r="D209" s="15" t="s">
        <v>1193</v>
      </c>
      <c r="E209" s="15" t="s">
        <v>1193</v>
      </c>
      <c r="F209" s="1"/>
    </row>
    <row r="210" spans="1:6" ht="12.75" customHeight="1">
      <c r="A210" s="2"/>
      <c r="B210" s="1"/>
      <c r="C210" s="1"/>
      <c r="D210" s="1"/>
      <c r="E210" s="1"/>
      <c r="F210" s="1"/>
    </row>
    <row r="211" spans="1:6" ht="50.25" customHeight="1">
      <c r="A211" s="4" t="s">
        <v>727</v>
      </c>
      <c r="B211" s="513" t="s">
        <v>728</v>
      </c>
      <c r="C211" s="513"/>
      <c r="D211" s="513"/>
      <c r="E211" s="513"/>
      <c r="F211" s="1"/>
    </row>
    <row r="212" spans="1:6" ht="12.75" customHeight="1">
      <c r="A212" s="2"/>
      <c r="B212" s="514" t="s">
        <v>1196</v>
      </c>
      <c r="C212" s="515"/>
      <c r="D212" s="515"/>
      <c r="E212" s="516"/>
      <c r="F212" s="1"/>
    </row>
    <row r="213" spans="1:6" ht="12.75" customHeight="1">
      <c r="A213" s="2"/>
      <c r="B213" s="517"/>
      <c r="C213" s="476"/>
      <c r="D213" s="476"/>
      <c r="E213" s="518"/>
      <c r="F213" s="1"/>
    </row>
    <row r="214" spans="1:6" ht="12.75" customHeight="1">
      <c r="A214" s="2"/>
      <c r="B214" s="517"/>
      <c r="C214" s="476"/>
      <c r="D214" s="476"/>
      <c r="E214" s="518"/>
      <c r="F214" s="1"/>
    </row>
    <row r="215" spans="1:6" ht="12.75" customHeight="1">
      <c r="A215" s="2"/>
      <c r="B215" s="517"/>
      <c r="C215" s="476"/>
      <c r="D215" s="476"/>
      <c r="E215" s="518"/>
      <c r="F215" s="1"/>
    </row>
    <row r="216" spans="1:6" ht="17.45" customHeight="1">
      <c r="A216" s="2"/>
      <c r="B216" s="519"/>
      <c r="C216" s="520"/>
      <c r="D216" s="520"/>
      <c r="E216" s="521"/>
      <c r="F216" s="1"/>
    </row>
  </sheetData>
  <mergeCells count="143">
    <mergeCell ref="B122:D122"/>
    <mergeCell ref="B123:D123"/>
    <mergeCell ref="B125:E125"/>
    <mergeCell ref="B127:E127"/>
    <mergeCell ref="B129:E129"/>
    <mergeCell ref="B131:F131"/>
    <mergeCell ref="B133:D133"/>
    <mergeCell ref="B134:D134"/>
    <mergeCell ref="B143:D143"/>
    <mergeCell ref="B198:F198"/>
    <mergeCell ref="B144:D144"/>
    <mergeCell ref="B145:D145"/>
    <mergeCell ref="B146:D146"/>
    <mergeCell ref="B147:D147"/>
    <mergeCell ref="B148:D148"/>
    <mergeCell ref="B149:D149"/>
    <mergeCell ref="B151:F151"/>
    <mergeCell ref="B158:F158"/>
    <mergeCell ref="B179:D179"/>
    <mergeCell ref="B180:D180"/>
    <mergeCell ref="B181:D181"/>
    <mergeCell ref="B182:D182"/>
    <mergeCell ref="B183:D183"/>
    <mergeCell ref="B184:D184"/>
    <mergeCell ref="B206:C206"/>
    <mergeCell ref="B207:C207"/>
    <mergeCell ref="B208:C208"/>
    <mergeCell ref="B209:C209"/>
    <mergeCell ref="B211:E211"/>
    <mergeCell ref="B212:E216"/>
    <mergeCell ref="B186:C186"/>
    <mergeCell ref="B187:C187"/>
    <mergeCell ref="B188:D188"/>
    <mergeCell ref="B189:D189"/>
    <mergeCell ref="B190:D190"/>
    <mergeCell ref="B191:D191"/>
    <mergeCell ref="B192:D192"/>
    <mergeCell ref="B193:D193"/>
    <mergeCell ref="B194:D194"/>
    <mergeCell ref="B199:C199"/>
    <mergeCell ref="B200:C200"/>
    <mergeCell ref="B201:C201"/>
    <mergeCell ref="B202:C202"/>
    <mergeCell ref="B203:C203"/>
    <mergeCell ref="B204:C204"/>
    <mergeCell ref="B205:C205"/>
    <mergeCell ref="B195:D195"/>
    <mergeCell ref="B196:D196"/>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zoomScaleNormal="100" workbookViewId="0">
      <selection activeCell="A2" sqref="A2"/>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11" ht="12.75" customHeight="1">
      <c r="A1" s="400" t="s">
        <v>729</v>
      </c>
      <c r="B1" s="401"/>
      <c r="C1" s="401"/>
      <c r="D1" s="401"/>
      <c r="E1" s="401"/>
      <c r="F1" s="401"/>
      <c r="G1" s="401"/>
      <c r="H1" s="401"/>
      <c r="I1" s="401"/>
      <c r="J1" s="401"/>
      <c r="K1" s="402"/>
    </row>
    <row r="2" spans="1:11" ht="12.75" customHeight="1">
      <c r="A2" s="1"/>
      <c r="B2" s="1"/>
      <c r="C2" s="1"/>
      <c r="D2" s="1"/>
      <c r="E2" s="1"/>
      <c r="F2" s="1"/>
      <c r="G2" s="1"/>
      <c r="H2" s="1"/>
      <c r="I2" s="1"/>
      <c r="J2" s="1"/>
      <c r="K2" s="1"/>
    </row>
    <row r="3" spans="1:11" ht="42" customHeight="1">
      <c r="A3" s="196" t="s">
        <v>730</v>
      </c>
      <c r="B3" s="444" t="s">
        <v>1124</v>
      </c>
      <c r="C3" s="399"/>
      <c r="D3" s="399"/>
      <c r="E3" s="399"/>
      <c r="F3" s="399"/>
      <c r="G3" s="399"/>
      <c r="H3" s="399"/>
      <c r="I3" s="399"/>
      <c r="J3" s="399"/>
      <c r="K3" s="399"/>
    </row>
    <row r="4" spans="1:11" ht="66" customHeight="1">
      <c r="A4" s="1"/>
      <c r="B4" s="523" t="s">
        <v>731</v>
      </c>
      <c r="C4" s="412"/>
      <c r="D4" s="412"/>
      <c r="E4" s="412"/>
      <c r="F4" s="412"/>
      <c r="G4" s="412"/>
      <c r="H4" s="412"/>
      <c r="I4" s="412"/>
      <c r="J4" s="412"/>
      <c r="K4" s="455"/>
    </row>
    <row r="5" spans="1:11" ht="12.75" customHeight="1">
      <c r="A5" s="96"/>
      <c r="B5" s="197"/>
      <c r="C5" s="198"/>
      <c r="D5" s="199"/>
      <c r="E5" s="199"/>
      <c r="F5" s="199"/>
      <c r="G5" s="199"/>
      <c r="H5" s="199"/>
      <c r="I5" s="200"/>
      <c r="J5" s="197" t="s">
        <v>732</v>
      </c>
      <c r="K5" s="197" t="s">
        <v>733</v>
      </c>
    </row>
    <row r="6" spans="1:11" ht="55.5" customHeight="1">
      <c r="A6" s="11"/>
      <c r="B6" s="201" t="s">
        <v>110</v>
      </c>
      <c r="C6" s="524" t="s">
        <v>734</v>
      </c>
      <c r="D6" s="396"/>
      <c r="E6" s="396"/>
      <c r="F6" s="396"/>
      <c r="G6" s="396"/>
      <c r="H6" s="396"/>
      <c r="I6" s="406"/>
      <c r="J6" s="202" t="s">
        <v>654</v>
      </c>
      <c r="K6" s="202" t="s">
        <v>735</v>
      </c>
    </row>
    <row r="7" spans="1:11" ht="46.5" customHeight="1">
      <c r="A7" s="11"/>
      <c r="B7" s="201" t="s">
        <v>111</v>
      </c>
      <c r="C7" s="524" t="s">
        <v>736</v>
      </c>
      <c r="D7" s="396"/>
      <c r="E7" s="396"/>
      <c r="F7" s="396"/>
      <c r="G7" s="396"/>
      <c r="H7" s="396"/>
      <c r="I7" s="406"/>
      <c r="J7" s="202" t="s">
        <v>654</v>
      </c>
      <c r="K7" s="202" t="s">
        <v>737</v>
      </c>
    </row>
    <row r="8" spans="1:11" ht="24.75" customHeight="1">
      <c r="A8" s="11"/>
      <c r="B8" s="201" t="s">
        <v>112</v>
      </c>
      <c r="C8" s="525" t="s">
        <v>738</v>
      </c>
      <c r="D8" s="396"/>
      <c r="E8" s="396"/>
      <c r="F8" s="396"/>
      <c r="G8" s="396"/>
      <c r="H8" s="396"/>
      <c r="I8" s="406"/>
      <c r="J8" s="202" t="s">
        <v>654</v>
      </c>
      <c r="K8" s="202" t="s">
        <v>739</v>
      </c>
    </row>
    <row r="9" spans="1:11" ht="25.5" customHeight="1">
      <c r="A9" s="11"/>
      <c r="B9" s="201" t="s">
        <v>113</v>
      </c>
      <c r="C9" s="525" t="s">
        <v>740</v>
      </c>
      <c r="D9" s="396"/>
      <c r="E9" s="396"/>
      <c r="F9" s="396"/>
      <c r="G9" s="396"/>
      <c r="H9" s="396"/>
      <c r="I9" s="406"/>
      <c r="J9" s="202" t="s">
        <v>654</v>
      </c>
      <c r="K9" s="202" t="s">
        <v>654</v>
      </c>
    </row>
    <row r="10" spans="1:11" ht="12.75" customHeight="1">
      <c r="A10" s="11"/>
      <c r="B10" s="201" t="s">
        <v>114</v>
      </c>
      <c r="C10" s="525" t="s">
        <v>741</v>
      </c>
      <c r="D10" s="396"/>
      <c r="E10" s="396"/>
      <c r="F10" s="396"/>
      <c r="G10" s="396"/>
      <c r="H10" s="396"/>
      <c r="I10" s="406"/>
      <c r="J10" s="202" t="s">
        <v>739</v>
      </c>
      <c r="K10" s="202" t="s">
        <v>654</v>
      </c>
    </row>
    <row r="11" spans="1:11" ht="12.75" customHeight="1">
      <c r="A11" s="11"/>
      <c r="B11" s="201" t="s">
        <v>115</v>
      </c>
      <c r="C11" s="525" t="s">
        <v>742</v>
      </c>
      <c r="D11" s="396"/>
      <c r="E11" s="396"/>
      <c r="F11" s="396"/>
      <c r="G11" s="396"/>
      <c r="H11" s="396"/>
      <c r="I11" s="406"/>
      <c r="J11" s="202" t="s">
        <v>654</v>
      </c>
      <c r="K11" s="202" t="s">
        <v>654</v>
      </c>
    </row>
    <row r="12" spans="1:11" ht="12.75" customHeight="1">
      <c r="A12" s="11"/>
      <c r="B12" s="201" t="s">
        <v>116</v>
      </c>
      <c r="C12" s="525" t="s">
        <v>743</v>
      </c>
      <c r="D12" s="396"/>
      <c r="E12" s="396"/>
      <c r="F12" s="396"/>
      <c r="G12" s="396"/>
      <c r="H12" s="396"/>
      <c r="I12" s="406"/>
      <c r="J12" s="202" t="s">
        <v>654</v>
      </c>
      <c r="K12" s="202" t="s">
        <v>739</v>
      </c>
    </row>
    <row r="13" spans="1:11" ht="12.75" customHeight="1">
      <c r="A13" s="1"/>
      <c r="B13" s="155"/>
      <c r="C13" s="155"/>
      <c r="D13" s="155"/>
      <c r="E13" s="155"/>
      <c r="F13" s="155"/>
      <c r="G13" s="155"/>
      <c r="H13" s="155"/>
      <c r="I13" s="155"/>
      <c r="J13" s="155"/>
      <c r="K13" s="155"/>
    </row>
    <row r="14" spans="1:11" ht="31.5" customHeight="1">
      <c r="A14" s="1"/>
      <c r="B14" s="526" t="s">
        <v>744</v>
      </c>
      <c r="C14" s="399"/>
      <c r="D14" s="399"/>
      <c r="E14" s="399"/>
      <c r="F14" s="399"/>
      <c r="G14" s="399"/>
      <c r="H14" s="399"/>
      <c r="I14" s="399"/>
      <c r="J14" s="399"/>
      <c r="K14" s="399"/>
    </row>
    <row r="15" spans="1:11" ht="55.5" customHeight="1">
      <c r="A15" s="1"/>
      <c r="B15" s="526" t="s">
        <v>745</v>
      </c>
      <c r="C15" s="399"/>
      <c r="D15" s="399"/>
      <c r="E15" s="399"/>
      <c r="F15" s="399"/>
      <c r="G15" s="399"/>
      <c r="H15" s="399"/>
      <c r="I15" s="399"/>
      <c r="J15" s="399"/>
      <c r="K15" s="399"/>
    </row>
    <row r="16" spans="1:11" ht="32.25" customHeight="1">
      <c r="A16" s="1"/>
      <c r="B16" s="526" t="s">
        <v>746</v>
      </c>
      <c r="C16" s="399"/>
      <c r="D16" s="399"/>
      <c r="E16" s="399"/>
      <c r="F16" s="399"/>
      <c r="G16" s="399"/>
      <c r="H16" s="399"/>
      <c r="I16" s="399"/>
      <c r="J16" s="399"/>
      <c r="K16" s="399"/>
    </row>
    <row r="17" spans="1:11" ht="67.5" customHeight="1">
      <c r="A17" s="1"/>
      <c r="B17" s="526" t="s">
        <v>747</v>
      </c>
      <c r="C17" s="399"/>
      <c r="D17" s="399"/>
      <c r="E17" s="399"/>
      <c r="F17" s="399"/>
      <c r="G17" s="399"/>
      <c r="H17" s="399"/>
      <c r="I17" s="399"/>
      <c r="J17" s="399"/>
      <c r="K17" s="399"/>
    </row>
    <row r="18" spans="1:11" ht="26.25" customHeight="1">
      <c r="A18" s="1"/>
      <c r="B18" s="526" t="s">
        <v>748</v>
      </c>
      <c r="C18" s="399"/>
      <c r="D18" s="399"/>
      <c r="E18" s="399"/>
      <c r="F18" s="399"/>
      <c r="G18" s="399"/>
      <c r="H18" s="399"/>
      <c r="I18" s="399"/>
      <c r="J18" s="399"/>
      <c r="K18" s="399"/>
    </row>
    <row r="19" spans="1:11" ht="12.75" customHeight="1">
      <c r="A19" s="1"/>
      <c r="B19" s="1"/>
      <c r="C19" s="13"/>
      <c r="D19" s="13"/>
      <c r="E19" s="13"/>
      <c r="F19" s="13"/>
      <c r="G19" s="13"/>
      <c r="H19" s="13"/>
      <c r="I19" s="13"/>
      <c r="J19" s="13"/>
      <c r="K19" s="13"/>
    </row>
    <row r="20" spans="1:11" ht="12.75" customHeight="1">
      <c r="A20" s="5" t="s">
        <v>730</v>
      </c>
      <c r="B20" s="522"/>
      <c r="C20" s="396"/>
      <c r="D20" s="396"/>
      <c r="E20" s="396"/>
      <c r="F20" s="396"/>
      <c r="G20" s="396"/>
      <c r="H20" s="406"/>
      <c r="I20" s="195" t="s">
        <v>749</v>
      </c>
      <c r="J20" s="195" t="s">
        <v>750</v>
      </c>
      <c r="K20" s="195" t="s">
        <v>374</v>
      </c>
    </row>
    <row r="21" spans="1:11" ht="12.75" customHeight="1">
      <c r="A21" s="5"/>
      <c r="B21" s="15" t="s">
        <v>110</v>
      </c>
      <c r="C21" s="527" t="s">
        <v>751</v>
      </c>
      <c r="D21" s="396"/>
      <c r="E21" s="396"/>
      <c r="F21" s="396"/>
      <c r="G21" s="396"/>
      <c r="H21" s="406"/>
      <c r="I21" s="369">
        <v>1690</v>
      </c>
      <c r="J21" s="369">
        <v>1100</v>
      </c>
      <c r="K21" s="369">
        <f t="shared" ref="K21:K30" si="0">SUM(I21:J21)</f>
        <v>2790</v>
      </c>
    </row>
    <row r="22" spans="1:11" ht="12.75" customHeight="1">
      <c r="A22" s="5"/>
      <c r="B22" s="15" t="s">
        <v>111</v>
      </c>
      <c r="C22" s="527" t="s">
        <v>752</v>
      </c>
      <c r="D22" s="396"/>
      <c r="E22" s="396"/>
      <c r="F22" s="396"/>
      <c r="G22" s="396"/>
      <c r="H22" s="406"/>
      <c r="I22" s="369">
        <v>628</v>
      </c>
      <c r="J22" s="369">
        <v>341</v>
      </c>
      <c r="K22" s="369">
        <f t="shared" si="0"/>
        <v>969</v>
      </c>
    </row>
    <row r="23" spans="1:11" ht="12.75" customHeight="1">
      <c r="A23" s="5"/>
      <c r="B23" s="15" t="s">
        <v>112</v>
      </c>
      <c r="C23" s="527" t="s">
        <v>753</v>
      </c>
      <c r="D23" s="396"/>
      <c r="E23" s="396"/>
      <c r="F23" s="396"/>
      <c r="G23" s="396"/>
      <c r="H23" s="406"/>
      <c r="I23" s="369">
        <v>735</v>
      </c>
      <c r="J23" s="369">
        <v>457</v>
      </c>
      <c r="K23" s="369">
        <f t="shared" si="0"/>
        <v>1192</v>
      </c>
    </row>
    <row r="24" spans="1:11" ht="12.75" customHeight="1">
      <c r="A24" s="5"/>
      <c r="B24" s="15" t="s">
        <v>113</v>
      </c>
      <c r="C24" s="527" t="s">
        <v>754</v>
      </c>
      <c r="D24" s="396"/>
      <c r="E24" s="396"/>
      <c r="F24" s="396"/>
      <c r="G24" s="396"/>
      <c r="H24" s="406"/>
      <c r="I24" s="369">
        <v>955</v>
      </c>
      <c r="J24" s="369">
        <v>643</v>
      </c>
      <c r="K24" s="369">
        <f t="shared" si="0"/>
        <v>1598</v>
      </c>
    </row>
    <row r="25" spans="1:11" ht="14.25" customHeight="1">
      <c r="A25" s="5"/>
      <c r="B25" s="15" t="s">
        <v>114</v>
      </c>
      <c r="C25" s="527" t="s">
        <v>1013</v>
      </c>
      <c r="D25" s="396"/>
      <c r="E25" s="396"/>
      <c r="F25" s="396"/>
      <c r="G25" s="396"/>
      <c r="H25" s="406"/>
      <c r="I25" s="369">
        <v>91</v>
      </c>
      <c r="J25" s="369">
        <v>36</v>
      </c>
      <c r="K25" s="369">
        <f t="shared" si="0"/>
        <v>127</v>
      </c>
    </row>
    <row r="26" spans="1:11" ht="12" customHeight="1">
      <c r="A26" s="5"/>
      <c r="B26" s="15" t="s">
        <v>115</v>
      </c>
      <c r="C26" s="527" t="s">
        <v>755</v>
      </c>
      <c r="D26" s="396"/>
      <c r="E26" s="396"/>
      <c r="F26" s="396"/>
      <c r="G26" s="396"/>
      <c r="H26" s="406"/>
      <c r="I26" s="369">
        <v>1469</v>
      </c>
      <c r="J26" s="369">
        <v>660</v>
      </c>
      <c r="K26" s="369">
        <f t="shared" si="0"/>
        <v>2129</v>
      </c>
    </row>
    <row r="27" spans="1:11" ht="26.25" customHeight="1">
      <c r="A27" s="5"/>
      <c r="B27" s="15" t="s">
        <v>116</v>
      </c>
      <c r="C27" s="527" t="s">
        <v>756</v>
      </c>
      <c r="D27" s="396"/>
      <c r="E27" s="396"/>
      <c r="F27" s="396"/>
      <c r="G27" s="396"/>
      <c r="H27" s="406"/>
      <c r="I27" s="369">
        <v>183</v>
      </c>
      <c r="J27" s="369">
        <v>320</v>
      </c>
      <c r="K27" s="369">
        <f t="shared" si="0"/>
        <v>503</v>
      </c>
    </row>
    <row r="28" spans="1:11" ht="12.75" customHeight="1">
      <c r="A28" s="5"/>
      <c r="B28" s="15" t="s">
        <v>118</v>
      </c>
      <c r="C28" s="527" t="s">
        <v>757</v>
      </c>
      <c r="D28" s="396"/>
      <c r="E28" s="396"/>
      <c r="F28" s="396"/>
      <c r="G28" s="396"/>
      <c r="H28" s="406"/>
      <c r="I28" s="369">
        <v>30</v>
      </c>
      <c r="J28" s="369">
        <v>71</v>
      </c>
      <c r="K28" s="369">
        <f t="shared" si="0"/>
        <v>101</v>
      </c>
    </row>
    <row r="29" spans="1:11" ht="25.5" customHeight="1">
      <c r="A29" s="5"/>
      <c r="B29" s="15" t="s">
        <v>630</v>
      </c>
      <c r="C29" s="527" t="s">
        <v>758</v>
      </c>
      <c r="D29" s="396"/>
      <c r="E29" s="396"/>
      <c r="F29" s="396"/>
      <c r="G29" s="396"/>
      <c r="H29" s="406"/>
      <c r="I29" s="369">
        <v>8</v>
      </c>
      <c r="J29" s="369">
        <v>49</v>
      </c>
      <c r="K29" s="369">
        <f t="shared" si="0"/>
        <v>57</v>
      </c>
    </row>
    <row r="30" spans="1:11" ht="25.5" customHeight="1">
      <c r="A30" s="5"/>
      <c r="B30" s="15" t="s">
        <v>632</v>
      </c>
      <c r="C30" s="527" t="s">
        <v>759</v>
      </c>
      <c r="D30" s="396"/>
      <c r="E30" s="396"/>
      <c r="F30" s="396"/>
      <c r="G30" s="396"/>
      <c r="H30" s="406"/>
      <c r="I30" s="307">
        <v>272</v>
      </c>
      <c r="J30" s="307">
        <v>251</v>
      </c>
      <c r="K30" s="369">
        <f t="shared" si="0"/>
        <v>523</v>
      </c>
    </row>
    <row r="31" spans="1:11" ht="10.5" customHeight="1">
      <c r="A31" s="1"/>
      <c r="B31" s="1"/>
      <c r="C31" s="1"/>
      <c r="D31" s="1"/>
      <c r="E31" s="1"/>
      <c r="F31" s="1"/>
      <c r="G31" s="1"/>
      <c r="H31" s="1"/>
      <c r="I31" s="1"/>
      <c r="J31" s="1"/>
      <c r="K31" s="1"/>
    </row>
    <row r="32" spans="1:11" ht="12.75" customHeight="1">
      <c r="A32" s="5" t="s">
        <v>760</v>
      </c>
      <c r="B32" s="465" t="s">
        <v>761</v>
      </c>
      <c r="C32" s="399"/>
      <c r="D32" s="399"/>
      <c r="E32" s="399"/>
      <c r="F32" s="399"/>
      <c r="G32" s="399"/>
      <c r="H32" s="399"/>
      <c r="I32" s="399"/>
      <c r="J32" s="399"/>
      <c r="K32" s="399"/>
    </row>
    <row r="33" spans="1:11" ht="54.75" customHeight="1">
      <c r="A33" s="1"/>
      <c r="B33" s="414" t="s">
        <v>1125</v>
      </c>
      <c r="C33" s="399"/>
      <c r="D33" s="399"/>
      <c r="E33" s="399"/>
      <c r="F33" s="399"/>
      <c r="G33" s="399"/>
      <c r="H33" s="399"/>
      <c r="I33" s="399"/>
      <c r="J33" s="399"/>
      <c r="K33" s="399"/>
    </row>
    <row r="34" spans="1:11" ht="12.75" customHeight="1">
      <c r="A34" s="1"/>
      <c r="B34" s="414" t="s">
        <v>762</v>
      </c>
      <c r="C34" s="399"/>
      <c r="D34" s="399"/>
      <c r="E34" s="399"/>
      <c r="F34" s="399"/>
      <c r="G34" s="399"/>
      <c r="H34" s="399"/>
      <c r="I34" s="399"/>
      <c r="J34" s="399"/>
      <c r="K34" s="399"/>
    </row>
    <row r="35" spans="1:11" ht="11.25" customHeight="1">
      <c r="A35" s="1"/>
      <c r="B35" s="3"/>
      <c r="C35" s="3"/>
      <c r="D35" s="3"/>
      <c r="E35" s="3"/>
      <c r="F35" s="3"/>
      <c r="G35" s="3"/>
      <c r="H35" s="3"/>
      <c r="I35" s="3"/>
      <c r="J35" s="3"/>
      <c r="K35" s="3"/>
    </row>
    <row r="36" spans="1:11" ht="12.75" customHeight="1">
      <c r="A36" s="196"/>
      <c r="B36" s="530" t="s">
        <v>1126</v>
      </c>
      <c r="C36" s="396"/>
      <c r="D36" s="396"/>
      <c r="E36" s="396"/>
      <c r="F36" s="406"/>
      <c r="G36" s="161">
        <v>22</v>
      </c>
      <c r="H36" s="203" t="s">
        <v>763</v>
      </c>
      <c r="I36" s="20" t="s">
        <v>764</v>
      </c>
      <c r="J36" s="15">
        <v>37585</v>
      </c>
      <c r="K36" s="20" t="s">
        <v>765</v>
      </c>
    </row>
    <row r="37" spans="1:11" ht="12.75" customHeight="1">
      <c r="A37" s="20"/>
      <c r="B37" s="20"/>
      <c r="C37" s="20"/>
      <c r="D37" s="20"/>
      <c r="E37" s="20"/>
      <c r="F37" s="20"/>
      <c r="G37" s="20"/>
      <c r="H37" s="20"/>
      <c r="I37" s="61" t="s">
        <v>766</v>
      </c>
      <c r="J37" s="15">
        <v>1701</v>
      </c>
      <c r="K37" s="20" t="s">
        <v>767</v>
      </c>
    </row>
    <row r="38" spans="1:11" ht="16.5" customHeight="1">
      <c r="A38" s="196" t="s">
        <v>768</v>
      </c>
      <c r="B38" s="465" t="s">
        <v>769</v>
      </c>
      <c r="C38" s="399"/>
      <c r="D38" s="399"/>
      <c r="E38" s="399"/>
      <c r="F38" s="399"/>
      <c r="G38" s="399"/>
      <c r="H38" s="399"/>
      <c r="I38" s="399"/>
      <c r="J38" s="399"/>
      <c r="K38" s="399"/>
    </row>
    <row r="39" spans="1:11" ht="27" customHeight="1">
      <c r="A39" s="5"/>
      <c r="B39" s="414" t="s">
        <v>1127</v>
      </c>
      <c r="C39" s="399"/>
      <c r="D39" s="399"/>
      <c r="E39" s="399"/>
      <c r="F39" s="399"/>
      <c r="G39" s="399"/>
      <c r="H39" s="399"/>
      <c r="I39" s="399"/>
      <c r="J39" s="399"/>
      <c r="K39" s="399"/>
    </row>
    <row r="40" spans="1:11" ht="27" customHeight="1">
      <c r="A40" s="5"/>
      <c r="B40" s="484"/>
      <c r="C40" s="399"/>
      <c r="D40" s="399"/>
      <c r="E40" s="399"/>
      <c r="F40" s="399"/>
      <c r="G40" s="399"/>
      <c r="H40" s="399"/>
      <c r="I40" s="399"/>
      <c r="J40" s="399"/>
      <c r="K40" s="399"/>
    </row>
    <row r="41" spans="1:11" ht="111.75" customHeight="1">
      <c r="A41" s="5"/>
      <c r="B41" s="531" t="s">
        <v>770</v>
      </c>
      <c r="C41" s="399"/>
      <c r="D41" s="399"/>
      <c r="E41" s="399"/>
      <c r="F41" s="399"/>
      <c r="G41" s="399"/>
      <c r="H41" s="399"/>
      <c r="I41" s="399"/>
      <c r="J41" s="399"/>
      <c r="K41" s="399"/>
    </row>
    <row r="42" spans="1:11" ht="96.6" customHeight="1">
      <c r="A42" s="5"/>
      <c r="B42" s="531" t="s">
        <v>771</v>
      </c>
      <c r="C42" s="399"/>
      <c r="D42" s="399"/>
      <c r="E42" s="399"/>
      <c r="F42" s="399"/>
      <c r="G42" s="399"/>
      <c r="H42" s="399"/>
      <c r="I42" s="399"/>
      <c r="J42" s="399"/>
      <c r="K42" s="399"/>
    </row>
    <row r="43" spans="1:11" ht="54" customHeight="1">
      <c r="A43" s="5"/>
      <c r="B43" s="414" t="s">
        <v>1128</v>
      </c>
      <c r="C43" s="399"/>
      <c r="D43" s="399"/>
      <c r="E43" s="399"/>
      <c r="F43" s="399"/>
      <c r="G43" s="399"/>
      <c r="H43" s="399"/>
      <c r="I43" s="399"/>
      <c r="J43" s="399"/>
      <c r="K43" s="399"/>
    </row>
    <row r="44" spans="1:11" ht="12.75" customHeight="1">
      <c r="A44" s="5"/>
      <c r="B44" s="204"/>
      <c r="C44" s="204"/>
      <c r="D44" s="204"/>
      <c r="E44" s="204"/>
      <c r="F44" s="204"/>
      <c r="G44" s="204"/>
      <c r="H44" s="204"/>
      <c r="I44" s="204"/>
      <c r="J44" s="204"/>
      <c r="K44" s="204"/>
    </row>
    <row r="45" spans="1:11" ht="12.75" customHeight="1">
      <c r="A45" s="5"/>
      <c r="B45" s="528" t="s">
        <v>772</v>
      </c>
      <c r="C45" s="399"/>
      <c r="D45" s="399"/>
      <c r="E45" s="399"/>
      <c r="F45" s="399"/>
      <c r="G45" s="399"/>
      <c r="H45" s="399"/>
      <c r="I45" s="399"/>
      <c r="J45" s="399"/>
      <c r="K45" s="399"/>
    </row>
    <row r="46" spans="1:11" ht="12.75" customHeight="1">
      <c r="A46" s="1"/>
      <c r="B46" s="1"/>
      <c r="C46" s="1"/>
      <c r="D46" s="1"/>
      <c r="E46" s="1"/>
      <c r="F46" s="1"/>
      <c r="G46" s="1"/>
      <c r="H46" s="1"/>
      <c r="I46" s="1"/>
      <c r="J46" s="1"/>
      <c r="K46" s="1"/>
    </row>
    <row r="47" spans="1:11" ht="12.75" customHeight="1">
      <c r="A47" s="5"/>
      <c r="B47" s="532" t="s">
        <v>773</v>
      </c>
      <c r="C47" s="412"/>
      <c r="D47" s="412"/>
      <c r="E47" s="412"/>
      <c r="F47" s="412"/>
      <c r="G47" s="412"/>
      <c r="H47" s="412"/>
      <c r="I47" s="412"/>
      <c r="J47" s="412"/>
      <c r="K47" s="412"/>
    </row>
    <row r="48" spans="1:11" ht="12.75" customHeight="1">
      <c r="A48" s="5"/>
      <c r="B48" s="529"/>
      <c r="C48" s="406"/>
      <c r="D48" s="205" t="s">
        <v>774</v>
      </c>
      <c r="E48" s="205" t="s">
        <v>775</v>
      </c>
      <c r="F48" s="205" t="s">
        <v>776</v>
      </c>
      <c r="G48" s="205" t="s">
        <v>777</v>
      </c>
      <c r="H48" s="205" t="s">
        <v>778</v>
      </c>
      <c r="I48" s="205" t="s">
        <v>779</v>
      </c>
      <c r="J48" s="205" t="s">
        <v>780</v>
      </c>
      <c r="K48" s="205" t="s">
        <v>374</v>
      </c>
    </row>
    <row r="49" spans="2:11" ht="26.25" customHeight="1">
      <c r="B49" s="533" t="s">
        <v>781</v>
      </c>
      <c r="C49" s="455"/>
      <c r="D49" s="15">
        <v>195</v>
      </c>
      <c r="E49" s="15">
        <v>411</v>
      </c>
      <c r="F49" s="15">
        <v>436</v>
      </c>
      <c r="G49" s="15">
        <v>242</v>
      </c>
      <c r="H49" s="15">
        <v>129</v>
      </c>
      <c r="I49" s="15">
        <v>241</v>
      </c>
      <c r="J49" s="15">
        <v>193</v>
      </c>
      <c r="K49" s="15">
        <f>SUM(D49:J49)</f>
        <v>1847</v>
      </c>
    </row>
    <row r="50" spans="2:11" ht="12.75" customHeight="1">
      <c r="B50" s="483"/>
      <c r="C50" s="399"/>
      <c r="D50" s="1"/>
      <c r="E50" s="1"/>
      <c r="F50" s="1"/>
      <c r="G50" s="1"/>
      <c r="H50" s="1"/>
      <c r="I50" s="1"/>
      <c r="J50" s="1"/>
      <c r="K50" s="1"/>
    </row>
    <row r="51" spans="2:11" ht="12.75" customHeight="1">
      <c r="B51" s="529"/>
      <c r="C51" s="406"/>
      <c r="D51" s="205" t="s">
        <v>774</v>
      </c>
      <c r="E51" s="205" t="s">
        <v>775</v>
      </c>
      <c r="F51" s="205" t="s">
        <v>776</v>
      </c>
      <c r="G51" s="205" t="s">
        <v>777</v>
      </c>
      <c r="H51" s="205" t="s">
        <v>778</v>
      </c>
      <c r="I51" s="205" t="s">
        <v>779</v>
      </c>
      <c r="J51" s="205" t="s">
        <v>780</v>
      </c>
      <c r="K51" s="205" t="s">
        <v>374</v>
      </c>
    </row>
    <row r="52" spans="2:11" ht="26.25" customHeight="1">
      <c r="B52" s="529" t="s">
        <v>782</v>
      </c>
      <c r="C52" s="406"/>
      <c r="D52" s="15">
        <v>34</v>
      </c>
      <c r="E52" s="15">
        <v>283</v>
      </c>
      <c r="F52" s="15">
        <v>322</v>
      </c>
      <c r="G52" s="15">
        <v>26</v>
      </c>
      <c r="H52" s="15">
        <v>17</v>
      </c>
      <c r="I52" s="15">
        <v>45</v>
      </c>
      <c r="J52" s="15">
        <v>12</v>
      </c>
      <c r="K52" s="15">
        <f>SUM(D52:J52)</f>
        <v>739</v>
      </c>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3.xml><?xml version="1.0" encoding="utf-8"?>
<ds:datastoreItem xmlns:ds="http://schemas.openxmlformats.org/officeDocument/2006/customXml" ds:itemID="{04528AAF-066E-4AE5-8849-C324053D99EE}">
  <ds:schemaRefs>
    <ds:schemaRef ds:uri="http://schemas.microsoft.com/sharepoint/v3"/>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3e2267cc-b34b-4ad1-91d5-ce275ea0d2f1"/>
    <ds:schemaRef ds:uri="http://purl.org/dc/terms/"/>
    <ds:schemaRef ds:uri="http://schemas.openxmlformats.org/package/2006/metadata/core-properties"/>
    <ds:schemaRef ds:uri="d9a3614c-b3a0-4978-b230-a9919ff01291"/>
    <ds:schemaRef ds:uri="http://www.w3.org/XML/1998/namespace"/>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Information</vt:lpstr>
      <vt:lpstr>Enrollment</vt:lpstr>
      <vt:lpstr>Admission</vt:lpstr>
      <vt:lpstr>Transfer</vt:lpstr>
      <vt:lpstr>Academic</vt:lpstr>
      <vt:lpstr>Student Life</vt:lpstr>
      <vt:lpstr>Expenses</vt:lpstr>
      <vt:lpstr>Financial Aid</vt:lpstr>
      <vt:lpstr>Faculty</vt:lpstr>
      <vt:lpstr>Degrees</vt:lpstr>
      <vt:lpstr>Definitions</vt:lpstr>
      <vt:lpstr>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Krishnamurthy, Vyas</cp:lastModifiedBy>
  <dcterms:created xsi:type="dcterms:W3CDTF">2023-11-15T14:19:56Z</dcterms:created>
  <dcterms:modified xsi:type="dcterms:W3CDTF">2024-12-20T17:27:18Z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