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mc:AlternateContent xmlns:mc="http://schemas.openxmlformats.org/markup-compatibility/2006">
    <mc:Choice Requires="x15">
      <x15ac:absPath xmlns:x15ac="http://schemas.microsoft.com/office/spreadsheetml/2010/11/ac" url="R:\Common Data Set\2024-25\"/>
    </mc:Choice>
  </mc:AlternateContent>
  <xr:revisionPtr revIDLastSave="0" documentId="13_ncr:1_{77982820-FFF9-4416-A656-38B82DED6308}" xr6:coauthVersionLast="47" xr6:coauthVersionMax="47" xr10:uidLastSave="{00000000-0000-0000-0000-000000000000}"/>
  <bookViews>
    <workbookView xWindow="1950" yWindow="1950" windowWidth="28815" windowHeight="15345" activeTab="8"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 name="_xlnm.Print_Area" localSheetId="10">'CDS Definitions'!$A$1:$F$190</definedName>
    <definedName name="_xlnm.Print_Area" localSheetId="0">'CDS-A'!$A$1:$H$69</definedName>
    <definedName name="_xlnm.Print_Area" localSheetId="1">'CDS-B'!$A$1:$G$148</definedName>
    <definedName name="_xlnm.Print_Area" localSheetId="2">'CDS-C'!$A$2:$H$350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0" l="1"/>
  <c r="F100" i="2"/>
  <c r="F99" i="2" l="1"/>
  <c r="F98" i="2"/>
  <c r="F97" i="2"/>
  <c r="F96" i="2"/>
  <c r="F95" i="2"/>
  <c r="D16" i="4"/>
  <c r="C16" i="4"/>
  <c r="F113" i="2"/>
  <c r="F112" i="2"/>
  <c r="F111" i="2"/>
  <c r="F110" i="2"/>
  <c r="F109" i="2"/>
  <c r="F107" i="2"/>
  <c r="D22" i="2"/>
  <c r="D24" i="2" s="1"/>
  <c r="C22" i="2"/>
  <c r="C24" i="2" s="1"/>
  <c r="F71" i="2"/>
  <c r="E71" i="2"/>
  <c r="D71" i="2"/>
  <c r="E40" i="3"/>
  <c r="F39" i="2"/>
  <c r="F33" i="2"/>
  <c r="F22" i="2"/>
  <c r="F24" i="2" s="1"/>
  <c r="F14" i="2"/>
  <c r="F16" i="2" s="1"/>
  <c r="F45" i="2" l="1"/>
  <c r="D253" i="3"/>
  <c r="E253" i="3"/>
  <c r="C48" i="2"/>
  <c r="C47" i="2"/>
  <c r="C49" i="2" l="1"/>
  <c r="E39" i="2"/>
  <c r="D39" i="2"/>
  <c r="C39" i="2"/>
  <c r="E22" i="2"/>
  <c r="E24" i="2" s="1"/>
  <c r="D45" i="10"/>
  <c r="C45" i="10"/>
  <c r="K52" i="9"/>
  <c r="K49" i="9"/>
  <c r="F55" i="8"/>
  <c r="E55" i="8"/>
  <c r="F50" i="8"/>
  <c r="E50" i="8"/>
  <c r="E16" i="4"/>
  <c r="F253" i="3"/>
  <c r="G229" i="3"/>
  <c r="F229" i="3"/>
  <c r="E229" i="3"/>
  <c r="D229" i="3"/>
  <c r="C229" i="3"/>
  <c r="C220" i="3"/>
  <c r="D211" i="3"/>
  <c r="C211" i="3"/>
  <c r="G120" i="2"/>
  <c r="F120" i="2"/>
  <c r="E113" i="2"/>
  <c r="D113" i="2"/>
  <c r="C113" i="2"/>
  <c r="E109" i="2"/>
  <c r="D109" i="2"/>
  <c r="C109" i="2"/>
  <c r="F108" i="2"/>
  <c r="E101" i="2"/>
  <c r="D101" i="2"/>
  <c r="C101" i="2"/>
  <c r="E97" i="2"/>
  <c r="D97" i="2"/>
  <c r="C97" i="2"/>
  <c r="E33" i="2"/>
  <c r="D33" i="2"/>
  <c r="C33" i="2"/>
  <c r="E14" i="2"/>
  <c r="E16" i="2" s="1"/>
  <c r="E114" i="2" l="1"/>
  <c r="E102" i="2"/>
  <c r="E45" i="2"/>
  <c r="C102" i="2"/>
  <c r="D102" i="2"/>
  <c r="D114" i="2"/>
  <c r="F101" i="2"/>
  <c r="C114" i="2"/>
  <c r="F114" i="2" l="1"/>
  <c r="F102" i="2"/>
</calcChain>
</file>

<file path=xl/sharedStrings.xml><?xml version="1.0" encoding="utf-8"?>
<sst xmlns="http://schemas.openxmlformats.org/spreadsheetml/2006/main" count="1571" uniqueCount="1202">
  <si>
    <t>A.  General Information</t>
  </si>
  <si>
    <t>Mailing Address:</t>
  </si>
  <si>
    <t>City/State/Zip/Country:</t>
  </si>
  <si>
    <t>Are your responses to the CDS posted for reference on your institution's Web site?</t>
  </si>
  <si>
    <t>Yes</t>
  </si>
  <si>
    <t>No</t>
  </si>
  <si>
    <t>If yes, please provide the URL of the corresponding Web page:</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</si>
  <si>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</si>
  <si>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</si>
  <si>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</si>
  <si>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</si>
  <si>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</si>
  <si>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</si>
  <si>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</si>
  <si>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</si>
  <si>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</si>
  <si>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</si>
  <si>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</si>
  <si>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</si>
  <si>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</si>
  <si>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</si>
  <si>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</si>
  <si>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</si>
  <si>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</si>
  <si>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</si>
  <si>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</si>
  <si>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</si>
  <si>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</si>
  <si>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</si>
  <si>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</si>
  <si>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</si>
  <si>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</si>
  <si>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</si>
  <si>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</si>
  <si>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</si>
  <si>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</si>
  <si>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</si>
  <si>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</si>
  <si>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</si>
  <si>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</si>
  <si>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</si>
  <si>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</si>
  <si>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</si>
  <si>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</si>
  <si>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</si>
  <si>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</si>
  <si>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</si>
  <si>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</si>
  <si>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</si>
  <si>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</si>
  <si>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</si>
  <si>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</si>
  <si>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</si>
  <si>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</si>
  <si>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</si>
  <si>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</si>
  <si>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</si>
  <si>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</si>
  <si>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</si>
  <si>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</si>
  <si>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</si>
  <si>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</si>
  <si>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</si>
  <si>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</si>
  <si>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</si>
  <si>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</si>
  <si>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</si>
  <si>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</si>
  <si>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</si>
  <si>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</si>
  <si>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</si>
  <si>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</si>
  <si>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</si>
  <si>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</si>
  <si>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</si>
  <si>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</si>
  <si>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</si>
  <si>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</si>
  <si>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</si>
  <si>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</si>
  <si>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</si>
  <si>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</si>
  <si>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</si>
  <si>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</si>
  <si>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</si>
  <si>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</si>
  <si>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</si>
  <si>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</si>
  <si>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</si>
  <si>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</si>
  <si>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</si>
  <si>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</si>
  <si>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</si>
  <si>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</si>
  <si>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</si>
  <si>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</si>
  <si>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</si>
  <si>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</si>
  <si>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</si>
  <si>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</si>
  <si>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</si>
  <si>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</si>
  <si>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</si>
  <si>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</si>
  <si>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</si>
  <si>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</si>
  <si>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</si>
  <si>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</si>
  <si>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</si>
  <si>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</si>
  <si>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</si>
  <si>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</si>
  <si>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</si>
  <si>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</si>
  <si>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</si>
  <si>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</si>
  <si>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</si>
  <si>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</si>
  <si>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</si>
  <si>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</si>
  <si>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</si>
  <si>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</si>
  <si>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</si>
  <si>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</si>
  <si>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</si>
  <si>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</si>
  <si>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</si>
  <si>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</si>
  <si>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</si>
  <si>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</si>
  <si>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</si>
  <si>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</si>
  <si>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</si>
  <si>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</si>
  <si>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</si>
  <si>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</si>
  <si>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</si>
  <si>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</si>
  <si>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</si>
  <si>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</si>
  <si>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</si>
  <si>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</si>
  <si>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</si>
  <si>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</si>
  <si>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</si>
  <si>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</si>
  <si>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</si>
  <si>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</si>
  <si>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</si>
  <si>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</si>
  <si>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</si>
  <si>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</si>
  <si>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</si>
  <si>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</si>
  <si>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</si>
  <si>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</si>
  <si>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</si>
  <si>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</si>
  <si>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</si>
  <si>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</si>
  <si>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</si>
  <si>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</si>
  <si>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</si>
  <si>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</si>
  <si>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</si>
  <si>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</si>
  <si>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</si>
  <si>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</si>
  <si>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</si>
  <si>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</si>
  <si>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</si>
  <si>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</si>
  <si>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</si>
  <si>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</si>
  <si>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</si>
  <si>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</si>
  <si>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</si>
  <si>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</si>
  <si>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</si>
  <si>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</si>
  <si>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</si>
  <si>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</si>
  <si>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</si>
  <si>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</si>
  <si>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</si>
  <si>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</si>
  <si>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</si>
  <si>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</si>
  <si>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</si>
  <si>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</si>
  <si>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</si>
  <si>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</si>
  <si>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</si>
  <si>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</si>
  <si>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</si>
  <si>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</si>
  <si>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</si>
  <si>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</si>
  <si>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</si>
  <si>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</si>
  <si>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</si>
  <si>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</si>
  <si>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</si>
  <si>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</si>
  <si>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</si>
  <si>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</si>
  <si>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</si>
  <si>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</si>
  <si>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</si>
  <si>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</si>
  <si>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</si>
  <si>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</si>
  <si>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</si>
  <si>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</si>
  <si>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</si>
  <si>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</si>
  <si>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</si>
  <si>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</si>
  <si>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</si>
  <si>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</si>
  <si>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</si>
  <si>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</si>
  <si>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</si>
  <si>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</si>
  <si>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</si>
  <si>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</si>
  <si>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</si>
  <si>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</si>
  <si>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</si>
  <si>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</si>
  <si>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</si>
  <si>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</si>
  <si>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</si>
  <si>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</si>
  <si>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</si>
  <si>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</si>
  <si>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</si>
  <si>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</si>
  <si>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</si>
  <si>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</si>
  <si>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</si>
  <si>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</si>
  <si>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</si>
  <si>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</si>
  <si>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</si>
  <si>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</si>
  <si>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</si>
  <si>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</si>
  <si>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</si>
  <si>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</si>
  <si>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</si>
  <si>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</si>
  <si>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</si>
  <si>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</si>
  <si>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</si>
  <si>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</si>
  <si>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</si>
  <si>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</si>
  <si>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</si>
  <si>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</si>
  <si>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</si>
  <si>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</si>
  <si>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</si>
  <si>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</si>
  <si>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</si>
  <si>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</si>
  <si>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</si>
  <si>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</si>
  <si>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</si>
  <si>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</si>
  <si>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</si>
  <si>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</si>
  <si>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</si>
  <si>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</si>
  <si>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</si>
  <si>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</si>
  <si>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</si>
  <si>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</si>
  <si>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</si>
  <si>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</si>
  <si>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</si>
  <si>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</si>
  <si>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</si>
  <si>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</si>
  <si>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</si>
  <si>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</si>
  <si>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</si>
  <si>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</si>
  <si>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</si>
  <si>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</si>
  <si>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</si>
  <si>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</si>
  <si>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</si>
  <si>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</si>
  <si>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</si>
  <si>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</si>
  <si>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</si>
  <si>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</si>
  <si>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</si>
  <si>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</si>
  <si>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</si>
  <si>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</si>
  <si>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</si>
  <si>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</si>
  <si>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</si>
  <si>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</si>
  <si>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</si>
  <si>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</si>
  <si>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</si>
  <si>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</si>
  <si>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</si>
  <si>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</si>
  <si>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</si>
  <si>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</si>
  <si>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</si>
  <si>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</si>
  <si>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</si>
  <si>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</si>
  <si>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</si>
  <si>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</si>
  <si>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</si>
  <si>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</si>
  <si>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</si>
  <si>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</si>
  <si>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</si>
  <si>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</si>
  <si>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</si>
  <si>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</si>
  <si>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</si>
  <si>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</si>
  <si>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</si>
  <si>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</si>
  <si>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</si>
  <si>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</si>
  <si>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</si>
  <si>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</si>
  <si>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</si>
  <si>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</si>
  <si>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</si>
  <si>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</si>
  <si>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</si>
  <si>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</si>
  <si>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</si>
  <si>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</si>
  <si>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</si>
  <si>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</si>
  <si>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</si>
  <si>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</si>
  <si>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</si>
  <si>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</si>
  <si>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</si>
  <si>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</si>
  <si>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</si>
  <si>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</si>
  <si>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</si>
  <si>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</si>
  <si>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</si>
  <si>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</si>
  <si>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</si>
  <si>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</si>
  <si>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</si>
  <si>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</si>
  <si>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</si>
  <si>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</si>
  <si>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</si>
  <si>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</si>
  <si>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</si>
  <si>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</si>
  <si>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</si>
  <si>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</si>
  <si>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</si>
  <si>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</si>
  <si>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</si>
  <si>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</si>
  <si>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</si>
  <si>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</si>
  <si>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</si>
  <si>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</si>
  <si>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</si>
  <si>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</si>
  <si>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</si>
  <si>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</si>
  <si>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</si>
  <si>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</si>
  <si>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</si>
  <si>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</si>
  <si>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</si>
  <si>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</si>
  <si>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</si>
  <si>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</si>
  <si>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</si>
  <si>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</si>
  <si>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</si>
  <si>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</si>
  <si>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</si>
  <si>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</si>
  <si>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</si>
  <si>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</si>
  <si>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</si>
  <si>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</si>
  <si>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</si>
  <si>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</si>
  <si>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</si>
  <si>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</si>
  <si>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</si>
  <si>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</si>
  <si>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</si>
  <si>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</si>
  <si>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</si>
  <si>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</si>
  <si>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</si>
  <si>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</si>
  <si>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</si>
  <si>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</si>
  <si>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</si>
  <si>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</si>
  <si>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</si>
  <si>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</si>
  <si>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</si>
  <si>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</si>
  <si>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</si>
  <si>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</si>
  <si>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</si>
  <si>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</si>
  <si>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</si>
  <si>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</si>
  <si>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</si>
  <si>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</si>
  <si>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</si>
  <si>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</si>
  <si>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</si>
  <si>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</si>
  <si>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</si>
  <si>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</si>
  <si>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</si>
  <si>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</si>
  <si>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</si>
  <si>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</si>
  <si>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</si>
  <si>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</si>
  <si>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</si>
  <si>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</si>
  <si>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</si>
  <si>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</si>
  <si>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</si>
  <si>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</si>
  <si>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</si>
  <si>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</si>
  <si>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</si>
  <si>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</si>
  <si>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</si>
  <si>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</si>
  <si>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</si>
  <si>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</si>
  <si>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</si>
  <si>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</si>
  <si>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</si>
  <si>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</si>
  <si>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</si>
  <si>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</si>
  <si>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</si>
  <si>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</si>
  <si>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</si>
  <si>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</si>
  <si>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</si>
  <si>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</si>
  <si>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</si>
  <si>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</si>
  <si>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</si>
  <si>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</si>
  <si>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</si>
  <si>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</si>
  <si>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</si>
  <si>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</si>
  <si>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</si>
  <si>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</si>
  <si>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</si>
  <si>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</si>
  <si>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</si>
  <si>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</si>
  <si>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</si>
  <si>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</si>
  <si>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</si>
  <si>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</si>
  <si>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</si>
  <si>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</si>
  <si>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</si>
  <si>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</si>
  <si>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</si>
  <si>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</si>
  <si>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</si>
  <si>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</si>
  <si>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</si>
  <si>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</si>
  <si>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</si>
  <si>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</si>
  <si>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</si>
  <si>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</si>
  <si>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</si>
  <si>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</si>
  <si>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</si>
  <si>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</si>
  <si>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</si>
  <si>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</si>
  <si>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</si>
  <si>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</si>
  <si>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</si>
  <si>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</si>
  <si>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</si>
  <si>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</si>
  <si>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</si>
  <si>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</si>
  <si>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</si>
  <si>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</si>
  <si>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</si>
  <si>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</si>
  <si>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</si>
  <si>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</si>
  <si>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</si>
  <si>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</si>
  <si>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</si>
  <si>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</si>
  <si>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</si>
  <si>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</si>
  <si>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</si>
  <si>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</si>
  <si>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</si>
  <si>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</si>
  <si>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</si>
  <si>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</si>
  <si>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</si>
  <si>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</si>
  <si>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</si>
  <si>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</si>
  <si>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</si>
  <si>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</si>
  <si>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</si>
  <si>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</si>
  <si>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</si>
  <si>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</si>
  <si>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</si>
  <si>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</si>
  <si>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</si>
  <si>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</si>
  <si>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</si>
  <si>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</si>
  <si>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</si>
  <si>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</si>
  <si>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</si>
  <si>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</si>
  <si>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</si>
  <si>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</si>
  <si>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</si>
  <si>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</si>
  <si>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</si>
  <si>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</si>
  <si>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</si>
  <si>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</si>
  <si>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</si>
  <si>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</si>
  <si>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</si>
  <si>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</si>
  <si>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</si>
  <si>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</si>
  <si>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</si>
  <si>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</si>
  <si>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</si>
  <si>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</si>
  <si>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</si>
  <si>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</si>
  <si>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</si>
  <si>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</si>
  <si>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</si>
  <si>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</si>
  <si>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</si>
  <si>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</si>
  <si>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</si>
  <si>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</si>
  <si>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</si>
  <si>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</si>
  <si>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</si>
  <si>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</si>
  <si>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</si>
  <si>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</si>
  <si>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</si>
  <si>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</si>
  <si>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</si>
  <si>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</si>
  <si>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</si>
  <si>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</si>
  <si>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</si>
  <si>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</si>
  <si>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</si>
  <si>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</si>
  <si>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</si>
  <si>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</si>
  <si>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</si>
  <si>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</si>
  <si>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</si>
  <si>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</si>
  <si>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</si>
  <si>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</si>
  <si>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</si>
  <si>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</si>
  <si>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</si>
  <si>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</si>
  <si>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</si>
  <si>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</si>
  <si>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</si>
  <si>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</si>
  <si>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</si>
  <si>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</si>
  <si>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</si>
  <si>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</si>
  <si>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</si>
  <si>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</si>
  <si>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</si>
  <si>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</si>
  <si>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</si>
  <si>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</si>
  <si>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</si>
  <si>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</si>
  <si>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</si>
  <si>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</si>
  <si>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</si>
  <si>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</si>
  <si>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</si>
  <si>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</si>
  <si>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</si>
  <si>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</si>
  <si>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</si>
  <si>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</si>
  <si>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</si>
  <si>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</si>
  <si>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</si>
  <si>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</si>
  <si>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</si>
  <si>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</si>
  <si>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</si>
  <si>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</si>
  <si>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</si>
  <si>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</si>
  <si>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</si>
  <si>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</si>
  <si>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</si>
  <si>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</si>
  <si>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</si>
  <si>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</si>
  <si>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</si>
  <si>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</si>
  <si>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</si>
  <si>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</si>
  <si>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</si>
  <si>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</si>
  <si>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</si>
  <si>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</si>
  <si>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</si>
  <si>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</si>
  <si>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</si>
  <si>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</si>
  <si>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</si>
  <si>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</si>
  <si>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</si>
  <si>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</si>
  <si>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</si>
  <si>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</si>
  <si>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</si>
  <si>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</si>
  <si>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</si>
  <si>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</si>
  <si>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</si>
  <si>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</si>
  <si>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</si>
  <si>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</si>
  <si>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</si>
  <si>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</si>
  <si>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</si>
  <si>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</si>
  <si>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</si>
  <si>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</si>
  <si>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</si>
  <si>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</si>
  <si>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</si>
  <si>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</si>
  <si>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</si>
  <si>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</si>
  <si>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</si>
  <si>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</si>
  <si>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</si>
  <si>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</si>
  <si>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</si>
  <si>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</si>
  <si>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</si>
  <si>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</si>
  <si>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</si>
  <si>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</si>
  <si>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</si>
  <si>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</si>
  <si>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</si>
  <si>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</si>
  <si>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</si>
  <si>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</si>
  <si>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</si>
  <si>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</si>
  <si>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</si>
  <si>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</si>
  <si>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</si>
  <si>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</si>
  <si>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</si>
  <si>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</si>
  <si>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</si>
  <si>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</si>
  <si>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</si>
  <si>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</si>
  <si>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</si>
  <si>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</si>
  <si>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</si>
  <si>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</si>
  <si>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</si>
  <si>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</si>
  <si>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</si>
  <si>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</si>
  <si>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</si>
  <si>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</si>
  <si>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</si>
  <si>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</si>
  <si>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</si>
  <si>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</si>
  <si>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</si>
  <si>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</si>
  <si>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</si>
  <si>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</si>
  <si>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</si>
  <si>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</si>
  <si>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</si>
  <si>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</si>
  <si>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</si>
  <si>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</si>
  <si>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</si>
  <si>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</si>
  <si>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</si>
  <si>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</si>
  <si>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</si>
  <si>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</si>
  <si>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</si>
  <si>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</si>
  <si>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</si>
  <si>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</si>
  <si>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</si>
  <si>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</si>
  <si>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</si>
  <si>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</si>
  <si>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</si>
  <si>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</si>
  <si>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</si>
  <si>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</si>
  <si>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</si>
  <si>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</si>
  <si>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</si>
  <si>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</si>
  <si>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</si>
  <si>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</si>
  <si>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</si>
  <si>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</si>
  <si>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</si>
  <si>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</si>
  <si>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</si>
  <si>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</si>
  <si>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</si>
  <si>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</si>
  <si>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</si>
  <si>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</si>
  <si>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</si>
  <si>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</si>
  <si>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</si>
  <si>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</si>
  <si>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</si>
  <si>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</si>
  <si>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</si>
  <si>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</si>
  <si>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</si>
  <si>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</si>
  <si>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</si>
  <si>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</si>
  <si>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</si>
  <si>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</si>
  <si>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</si>
  <si>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</si>
  <si>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</si>
  <si>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</si>
  <si>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</si>
  <si>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</si>
  <si>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</si>
  <si>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</si>
  <si>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</si>
  <si>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</si>
  <si>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</si>
  <si>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</si>
  <si>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</si>
  <si>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</si>
  <si>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</si>
  <si>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</si>
  <si>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</si>
  <si>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</si>
  <si>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</si>
  <si>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</si>
  <si>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</si>
  <si>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</si>
  <si>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</si>
  <si>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</si>
  <si>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</si>
  <si>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</si>
  <si>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</si>
  <si>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</si>
  <si>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</si>
  <si>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</si>
  <si>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</si>
  <si>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</si>
  <si>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</si>
  <si>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</si>
  <si>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</si>
  <si>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</si>
  <si>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</si>
  <si>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</si>
  <si>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</si>
  <si>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</si>
  <si>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</si>
  <si>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</si>
  <si>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</si>
  <si>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</si>
  <si>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</si>
  <si>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</si>
  <si>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</si>
  <si>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</si>
  <si>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</si>
  <si>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</si>
  <si>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</si>
  <si>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</si>
  <si>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</si>
  <si>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</si>
  <si>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</si>
  <si>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</si>
  <si>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</si>
  <si>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</si>
  <si>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</si>
  <si>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</si>
  <si>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</si>
  <si>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</si>
  <si>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</si>
  <si>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</si>
  <si>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</si>
  <si>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</si>
  <si>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</si>
  <si>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</si>
  <si>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</si>
  <si>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</si>
  <si>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</si>
  <si>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</si>
  <si>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</si>
  <si>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</si>
  <si>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</si>
  <si>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</si>
  <si>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</si>
  <si>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</si>
  <si>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</si>
  <si>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</si>
  <si>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</si>
  <si>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</si>
  <si>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</si>
  <si>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</si>
  <si>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</si>
  <si>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</si>
  <si>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</si>
  <si>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</si>
  <si>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</si>
  <si>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</si>
  <si>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</si>
  <si>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</si>
  <si>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</si>
  <si>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</si>
  <si>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</si>
  <si>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</si>
  <si>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</si>
  <si>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</si>
  <si>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</si>
  <si>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</si>
  <si>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</si>
  <si>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</si>
  <si>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</si>
  <si>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</si>
  <si>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</si>
  <si>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</si>
  <si>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</si>
  <si>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</si>
  <si>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</si>
  <si>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</si>
  <si>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</si>
  <si>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</si>
  <si>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</si>
  <si>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</si>
  <si>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</si>
  <si>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</si>
  <si>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</si>
  <si>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</si>
  <si>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</si>
  <si>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</si>
  <si>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</si>
  <si>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</si>
  <si>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</si>
  <si>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</si>
  <si>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</si>
  <si>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</si>
  <si>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</si>
  <si>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</si>
  <si>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</si>
  <si>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</si>
  <si>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</si>
  <si>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</si>
  <si>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</si>
  <si>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</si>
  <si>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</si>
  <si>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</si>
  <si>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</si>
  <si>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</si>
  <si>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</si>
  <si>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</si>
  <si>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</si>
  <si>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</si>
  <si>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</si>
  <si>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</si>
  <si>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</si>
  <si>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</si>
  <si>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</si>
  <si>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</si>
  <si>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</si>
  <si>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</si>
  <si>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</si>
  <si>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</si>
  <si>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</si>
  <si>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</si>
  <si>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</si>
  <si>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</si>
  <si>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</si>
  <si>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</si>
  <si>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</si>
  <si>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</si>
  <si>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</si>
  <si>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</si>
  <si>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</si>
  <si>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</si>
  <si>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</si>
  <si>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</si>
  <si>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</si>
  <si>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</si>
  <si>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</si>
  <si>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</si>
  <si>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</si>
  <si>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</si>
  <si>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</si>
  <si>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</si>
  <si>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</si>
  <si>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</si>
  <si>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</si>
  <si>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</si>
  <si>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</si>
  <si>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</si>
  <si>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</si>
  <si>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</si>
  <si>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</si>
  <si>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</si>
  <si>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</si>
  <si>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</si>
  <si>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</si>
  <si>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</si>
  <si>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</si>
  <si>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</si>
  <si>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</si>
  <si>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</si>
  <si>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</si>
  <si>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</si>
  <si>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</si>
  <si>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</si>
  <si>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</si>
  <si>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</si>
  <si>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</si>
  <si>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</si>
  <si>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</si>
  <si>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</si>
  <si>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</si>
  <si>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</si>
  <si>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</si>
  <si>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</si>
  <si>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</si>
  <si>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</si>
  <si>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</si>
  <si>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</si>
  <si>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</si>
  <si>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</si>
  <si>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</si>
  <si>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</si>
  <si>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</si>
  <si>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</si>
  <si>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</si>
  <si>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</si>
  <si>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</si>
  <si>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</si>
  <si>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</si>
  <si>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</si>
  <si>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</si>
  <si>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</si>
  <si>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</si>
  <si>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</si>
  <si>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</si>
  <si>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</si>
  <si>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</si>
  <si>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</si>
  <si>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</si>
  <si>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</si>
  <si>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</si>
  <si>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</si>
  <si>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</si>
  <si>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</si>
  <si>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</si>
  <si>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</si>
  <si>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</si>
  <si>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</si>
  <si>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</si>
  <si>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</si>
  <si>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</si>
  <si>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</si>
  <si>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</si>
  <si>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</si>
  <si>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</si>
  <si>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</si>
  <si>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</si>
  <si>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</si>
  <si>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</si>
  <si>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</si>
  <si>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</si>
  <si>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</si>
  <si>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</si>
  <si>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</si>
  <si>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</si>
  <si>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</si>
  <si>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</si>
  <si>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</si>
  <si>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</si>
  <si>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</si>
  <si>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</si>
  <si>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</si>
  <si>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</si>
  <si>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</si>
  <si>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</si>
  <si>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</si>
  <si>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</si>
  <si>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</si>
  <si>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</si>
  <si>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</si>
  <si>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</si>
  <si>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</si>
  <si>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</si>
  <si>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</si>
  <si>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</si>
  <si>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</si>
  <si>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</si>
  <si>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</si>
  <si>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</si>
  <si>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</si>
  <si>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</si>
  <si>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</si>
  <si>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</si>
  <si>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</si>
  <si>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</si>
  <si>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</si>
  <si>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</si>
  <si>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</si>
  <si>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</si>
  <si>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</si>
  <si>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</si>
  <si>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</si>
  <si>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</si>
  <si>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</si>
  <si>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</si>
  <si>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</si>
  <si>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</si>
  <si>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</si>
  <si>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</si>
  <si>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</si>
  <si>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</si>
  <si>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</si>
  <si>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</si>
  <si>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</si>
  <si>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</si>
  <si>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</si>
  <si>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</si>
  <si>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</si>
  <si>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</si>
  <si>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</si>
  <si>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</si>
  <si>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</si>
  <si>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</si>
  <si>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</si>
  <si>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</si>
  <si>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</si>
  <si>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</si>
  <si>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</si>
  <si>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</si>
  <si>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</si>
  <si>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</si>
  <si>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</si>
  <si>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</si>
  <si>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</si>
  <si>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</si>
  <si>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</si>
  <si>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</si>
  <si>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</si>
  <si>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</si>
  <si>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</si>
  <si>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</si>
  <si>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</si>
  <si>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</si>
  <si>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</si>
  <si>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</si>
  <si>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</si>
  <si>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</si>
  <si>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</si>
  <si>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</si>
  <si>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</si>
  <si>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</si>
  <si>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</si>
  <si>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</si>
  <si>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</si>
  <si>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</si>
  <si>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</si>
  <si>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</si>
  <si>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</si>
  <si>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</si>
  <si>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</si>
  <si>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</si>
  <si>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</si>
  <si>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</si>
  <si>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</si>
  <si>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</si>
  <si>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</si>
  <si>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</si>
  <si>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</si>
  <si>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</si>
  <si>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</si>
  <si>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</si>
  <si>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</si>
  <si>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</si>
  <si>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</si>
  <si>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</si>
  <si>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</si>
  <si>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</si>
  <si>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</si>
  <si>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</si>
  <si>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</si>
  <si>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</si>
  <si>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</si>
  <si>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</si>
  <si>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</si>
  <si>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</si>
  <si>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</si>
  <si>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</si>
  <si>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</si>
  <si>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</si>
  <si>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</si>
  <si>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</si>
  <si>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</si>
  <si>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</si>
  <si>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</si>
  <si>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</si>
  <si>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</si>
  <si>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</si>
  <si>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</si>
  <si>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</si>
  <si>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Stony Brook University</t>
  </si>
  <si>
    <t xml:space="preserve">Nicolls Road </t>
  </si>
  <si>
    <t>Stony Brook/NY/11794</t>
  </si>
  <si>
    <t>631-689-6000</t>
  </si>
  <si>
    <t>https://www.stonybrook.edu/</t>
  </si>
  <si>
    <t>631-632-6868</t>
  </si>
  <si>
    <t>118 Administration Building</t>
  </si>
  <si>
    <t>enroll@stonybrook.edu</t>
  </si>
  <si>
    <t>X</t>
  </si>
  <si>
    <t>https://www.stonybrook.edu/diversity/</t>
  </si>
  <si>
    <t>https://www.stonybrook.edu/commcms/irpe/fact_book/common_data_set/index.php</t>
  </si>
  <si>
    <t>1 Year</t>
  </si>
  <si>
    <t>Credits</t>
  </si>
  <si>
    <t>x</t>
  </si>
  <si>
    <t>Courses fostering understanding of diversity and world cultures</t>
  </si>
  <si>
    <t>SAT or ACT scores IS required for the (1) Scholars for Medicine and (2) Scholars for Dental Medicine, honors programs.</t>
  </si>
  <si>
    <t>NYS Regents Exams</t>
  </si>
  <si>
    <t>https://www.stonybrook.edu/undergraduate-admissions/apply/first-year.php</t>
  </si>
  <si>
    <t>https://www.stonybrook.edu/commcms/finaid/resources/_net_price_calc.php</t>
  </si>
  <si>
    <t>23**</t>
  </si>
  <si>
    <t>**students on approved overloads can go up to 23 credits</t>
  </si>
  <si>
    <t>International Student’s Certification of Finances</t>
  </si>
  <si>
    <t>4/1</t>
  </si>
  <si>
    <t>3/1</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</si>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</sst>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0">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rgb="FF000000"/>
      <name val="Arial"/>
      <family val="2"/>
      <scheme val="minor"/>
    </font>
    <font>
      <i/>
      <sz val="8"/>
      <color theme="1"/>
      <name val="Arial"/>
      <family val="2"/>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theme="0"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2" fillId="0" borderId="29"/>
    <xf numFmtId="0" fontId="63" fillId="0" borderId="29"/>
    <xf numFmtId="0" fontId="67" fillId="0" borderId="0" applyNumberFormat="0" applyFill="0" applyBorder="0" applyAlignment="0" applyProtection="0"/>
    <xf numFmtId="9" fontId="68" fillId="0" borderId="0" applyFont="0" applyFill="0" applyBorder="0" applyAlignment="0" applyProtection="0"/>
  </cellStyleXfs>
  <cellXfs count="511">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5"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6"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9" fillId="0" borderId="4" xfId="0" applyFont="1" applyBorder="1" applyAlignment="1">
      <alignment vertical="center"/>
    </xf>
    <xf numFmtId="37" fontId="4" fillId="0" borderId="4" xfId="0" applyNumberFormat="1" applyFont="1" applyBorder="1" applyAlignment="1">
      <alignment horizontal="right"/>
    </xf>
    <xf numFmtId="0" fontId="10"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0"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1"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4" fillId="0" borderId="16" xfId="0" applyNumberFormat="1" applyFont="1" applyBorder="1" applyAlignment="1">
      <alignment horizontal="right"/>
    </xf>
    <xf numFmtId="37" fontId="16" fillId="0" borderId="16" xfId="0" applyNumberFormat="1" applyFont="1" applyBorder="1" applyAlignment="1">
      <alignment horizontal="right"/>
    </xf>
    <xf numFmtId="0" fontId="17" fillId="0" borderId="0" xfId="0" applyFont="1"/>
    <xf numFmtId="37" fontId="3" fillId="0" borderId="0" xfId="0" applyNumberFormat="1" applyFont="1"/>
    <xf numFmtId="0" fontId="3" fillId="0" borderId="9" xfId="0" applyFont="1" applyBorder="1" applyAlignment="1">
      <alignment horizontal="center"/>
    </xf>
    <xf numFmtId="0" fontId="18" fillId="0" borderId="0" xfId="0" applyFont="1" applyAlignment="1">
      <alignment horizontal="left" vertical="center" wrapText="1"/>
    </xf>
    <xf numFmtId="0" fontId="4" fillId="0" borderId="0" xfId="0" applyFont="1" applyAlignment="1">
      <alignment horizontal="center" vertical="center" wrapText="1"/>
    </xf>
    <xf numFmtId="0" fontId="13" fillId="0" borderId="0" xfId="0" applyFont="1" applyAlignment="1">
      <alignment horizontal="left" vertical="top" wrapTex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21" fillId="0" borderId="4" xfId="0" applyFont="1" applyBorder="1" applyAlignment="1">
      <alignment vertical="center" wrapText="1"/>
    </xf>
    <xf numFmtId="0" fontId="21" fillId="0" borderId="0" xfId="0" applyFont="1" applyAlignment="1">
      <alignment vertical="center" wrapText="1"/>
    </xf>
    <xf numFmtId="0" fontId="22" fillId="0" borderId="0" xfId="0" applyFont="1" applyAlignment="1">
      <alignment horizontal="center" vertical="center" wrapText="1"/>
    </xf>
    <xf numFmtId="0" fontId="13" fillId="0" borderId="0" xfId="0" applyFont="1" applyAlignment="1">
      <alignment horizontal="left" vertical="center" wrapText="1"/>
    </xf>
    <xf numFmtId="0" fontId="21" fillId="0" borderId="4" xfId="0" applyFont="1" applyBorder="1" applyAlignment="1">
      <alignment horizontal="left" vertical="center" wrapText="1"/>
    </xf>
    <xf numFmtId="0" fontId="4" fillId="0" borderId="4" xfId="0" applyFont="1" applyBorder="1" applyAlignment="1">
      <alignment horizontal="center" vertical="center" wrapText="1"/>
    </xf>
    <xf numFmtId="0" fontId="24"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5" fillId="0" borderId="0" xfId="0" applyFont="1" applyAlignment="1">
      <alignment horizontal="right" vertical="top"/>
    </xf>
    <xf numFmtId="0" fontId="3" fillId="0" borderId="0" xfId="0" applyFont="1" applyAlignment="1">
      <alignment horizontal="right" vertical="top"/>
    </xf>
    <xf numFmtId="0" fontId="20" fillId="0" borderId="0" xfId="0" applyFont="1" applyAlignment="1">
      <alignment horizontal="center" wrapText="1"/>
    </xf>
    <xf numFmtId="0" fontId="4" fillId="0" borderId="0" xfId="0" applyFont="1" applyAlignment="1">
      <alignment horizontal="left" vertical="top" wrapText="1"/>
    </xf>
    <xf numFmtId="0" fontId="26" fillId="0" borderId="0" xfId="0" applyFont="1"/>
    <xf numFmtId="0" fontId="3" fillId="0" borderId="9" xfId="0" applyFont="1" applyBorder="1" applyAlignment="1">
      <alignment horizontal="center" vertical="center"/>
    </xf>
    <xf numFmtId="0" fontId="19"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5" fillId="0" borderId="0" xfId="0" applyFont="1"/>
    <xf numFmtId="0" fontId="17"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horizontal="left" vertical="top" wrapText="1"/>
    </xf>
    <xf numFmtId="0" fontId="13" fillId="3" borderId="4" xfId="0" applyFont="1" applyFill="1" applyBorder="1" applyAlignment="1">
      <alignment horizontal="center" wrapText="1"/>
    </xf>
    <xf numFmtId="0" fontId="13"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5" fillId="0" borderId="4" xfId="0" applyFont="1" applyBorder="1"/>
    <xf numFmtId="0" fontId="3" fillId="0" borderId="20" xfId="0" applyFont="1" applyBorder="1" applyAlignment="1">
      <alignment vertical="center"/>
    </xf>
    <xf numFmtId="0" fontId="17" fillId="0" borderId="0" xfId="0" applyFont="1" applyAlignment="1">
      <alignment vertical="top"/>
    </xf>
    <xf numFmtId="0" fontId="5"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5" fillId="0" borderId="4" xfId="0" applyFont="1" applyBorder="1" applyAlignment="1">
      <alignment horizontal="left" wrapText="1"/>
    </xf>
    <xf numFmtId="0" fontId="28" fillId="0" borderId="0" xfId="0" applyFont="1" applyAlignment="1">
      <alignment horizontal="center" vertical="top" wrapText="1"/>
    </xf>
    <xf numFmtId="0" fontId="28" fillId="0" borderId="4" xfId="0" applyFont="1" applyBorder="1" applyAlignment="1">
      <alignment horizontal="center" vertical="center" wrapText="1"/>
    </xf>
    <xf numFmtId="0" fontId="3" fillId="0" borderId="0" xfId="0" applyFont="1" applyAlignment="1">
      <alignment horizontal="center" vertical="center" wrapText="1"/>
    </xf>
    <xf numFmtId="0" fontId="28" fillId="0" borderId="0" xfId="0" applyFont="1" applyAlignment="1">
      <alignment horizontal="center" vertical="center" wrapText="1"/>
    </xf>
    <xf numFmtId="0" fontId="4" fillId="0" borderId="0" xfId="0" applyFont="1" applyAlignment="1">
      <alignment horizontal="left" vertical="center"/>
    </xf>
    <xf numFmtId="0" fontId="27" fillId="0" borderId="0" xfId="0" applyFont="1" applyAlignment="1">
      <alignment vertical="top" wrapText="1"/>
    </xf>
    <xf numFmtId="0" fontId="13" fillId="0" borderId="4" xfId="0" applyFont="1" applyBorder="1" applyAlignment="1">
      <alignment horizontal="center" vertical="center" wrapText="1"/>
    </xf>
    <xf numFmtId="0" fontId="5" fillId="0" borderId="4" xfId="0" applyFont="1" applyBorder="1" applyAlignment="1">
      <alignment wrapText="1"/>
    </xf>
    <xf numFmtId="0" fontId="27" fillId="0" borderId="4" xfId="0" applyFont="1" applyBorder="1" applyAlignment="1">
      <alignment horizontal="center" vertical="center" wrapText="1"/>
    </xf>
    <xf numFmtId="0" fontId="5" fillId="0" borderId="0" xfId="0" applyFont="1" applyAlignment="1">
      <alignment wrapText="1"/>
    </xf>
    <xf numFmtId="0" fontId="3" fillId="0" borderId="0" xfId="0" applyFont="1" applyAlignment="1">
      <alignment horizontal="center" vertical="top" wrapText="1"/>
    </xf>
    <xf numFmtId="0" fontId="27" fillId="0" borderId="0" xfId="0" applyFont="1" applyAlignment="1">
      <alignment horizontal="left" vertical="top" wrapText="1"/>
    </xf>
    <xf numFmtId="0" fontId="27"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7" fillId="0" borderId="0" xfId="0" applyFont="1" applyAlignment="1">
      <alignment horizontal="center" vertical="center" wrapText="1"/>
    </xf>
    <xf numFmtId="0" fontId="26" fillId="0" borderId="0" xfId="0" applyFont="1" applyAlignment="1">
      <alignment wrapText="1"/>
    </xf>
    <xf numFmtId="0" fontId="5" fillId="0" borderId="0" xfId="0" applyFont="1" applyAlignment="1">
      <alignment horizontal="left" wrapText="1"/>
    </xf>
    <xf numFmtId="0" fontId="26" fillId="0" borderId="0" xfId="0" applyFont="1" applyAlignment="1">
      <alignment horizontal="left" vertical="top" wrapText="1"/>
    </xf>
    <xf numFmtId="0" fontId="5" fillId="0" borderId="0" xfId="0" applyFont="1" applyAlignment="1">
      <alignment horizontal="left" vertical="top"/>
    </xf>
    <xf numFmtId="9" fontId="3" fillId="0" borderId="9" xfId="0" applyNumberFormat="1" applyFont="1" applyBorder="1" applyAlignment="1">
      <alignment horizontal="center" vertical="center" wrapText="1"/>
    </xf>
    <xf numFmtId="0" fontId="5"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5"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6" fillId="3" borderId="4" xfId="0" applyFont="1" applyFill="1" applyBorder="1" applyAlignment="1">
      <alignment horizontal="center" vertical="top"/>
    </xf>
    <xf numFmtId="0" fontId="5" fillId="0" borderId="4" xfId="0" applyFont="1" applyBorder="1" applyAlignment="1">
      <alignment horizontal="center"/>
    </xf>
    <xf numFmtId="0" fontId="5" fillId="0" borderId="4" xfId="0" applyFont="1" applyBorder="1" applyAlignment="1">
      <alignment horizontal="left" vertical="top"/>
    </xf>
    <xf numFmtId="10" fontId="5" fillId="0" borderId="4" xfId="0" applyNumberFormat="1" applyFont="1" applyBorder="1" applyAlignment="1">
      <alignment horizontal="left" vertical="top"/>
    </xf>
    <xf numFmtId="10" fontId="5"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6"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5"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5"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29"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0"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19"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7" fillId="0" borderId="0" xfId="0" applyFont="1" applyAlignment="1">
      <alignment vertical="top" wrapText="1"/>
    </xf>
    <xf numFmtId="9" fontId="4" fillId="3" borderId="4" xfId="0" applyNumberFormat="1" applyFont="1" applyFill="1" applyBorder="1" applyAlignment="1">
      <alignment horizontal="center" vertical="center" wrapText="1"/>
    </xf>
    <xf numFmtId="9" fontId="26"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6"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6"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6"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19" fillId="3" borderId="4" xfId="0" applyFont="1" applyFill="1" applyBorder="1"/>
    <xf numFmtId="0" fontId="13" fillId="3" borderId="4" xfId="0" applyFont="1" applyFill="1" applyBorder="1" applyAlignment="1">
      <alignment horizontal="center" vertical="center" wrapText="1"/>
    </xf>
    <xf numFmtId="0" fontId="13" fillId="0" borderId="4" xfId="0" applyFont="1" applyBorder="1" applyAlignment="1">
      <alignment vertical="top"/>
    </xf>
    <xf numFmtId="0" fontId="19" fillId="0" borderId="8" xfId="0" applyFont="1" applyBorder="1" applyAlignment="1">
      <alignment vertical="top" wrapText="1"/>
    </xf>
    <xf numFmtId="0" fontId="19" fillId="0" borderId="4" xfId="0" applyFont="1" applyBorder="1" applyAlignment="1">
      <alignment horizontal="center" vertical="center"/>
    </xf>
    <xf numFmtId="170" fontId="19" fillId="0" borderId="4" xfId="0" applyNumberFormat="1" applyFont="1" applyBorder="1" applyAlignment="1">
      <alignment horizontal="center" vertical="center"/>
    </xf>
    <xf numFmtId="171" fontId="19" fillId="0" borderId="4" xfId="0" applyNumberFormat="1" applyFont="1" applyBorder="1" applyAlignment="1">
      <alignment horizontal="center" vertical="center"/>
    </xf>
    <xf numFmtId="0" fontId="13" fillId="0" borderId="4" xfId="0" applyFont="1" applyBorder="1" applyAlignment="1">
      <alignment vertical="center"/>
    </xf>
    <xf numFmtId="0" fontId="19" fillId="0" borderId="8" xfId="0" applyFont="1" applyBorder="1" applyAlignment="1">
      <alignment vertical="center" wrapText="1"/>
    </xf>
    <xf numFmtId="0" fontId="19" fillId="0" borderId="4" xfId="0" applyFont="1" applyBorder="1" applyAlignment="1">
      <alignment vertical="top"/>
    </xf>
    <xf numFmtId="172" fontId="19" fillId="0" borderId="4" xfId="0" applyNumberFormat="1" applyFont="1" applyBorder="1" applyAlignment="1">
      <alignment horizontal="center" vertical="center"/>
    </xf>
    <xf numFmtId="0" fontId="19" fillId="0" borderId="0" xfId="0" applyFont="1" applyAlignment="1">
      <alignment vertical="top"/>
    </xf>
    <xf numFmtId="1" fontId="4" fillId="0" borderId="4" xfId="0" applyNumberFormat="1" applyFont="1" applyBorder="1" applyAlignment="1">
      <alignment horizontal="center" vertical="center" wrapText="1"/>
    </xf>
    <xf numFmtId="0" fontId="19" fillId="0" borderId="11" xfId="0" applyFont="1" applyBorder="1" applyAlignment="1">
      <alignment vertical="center" wrapText="1"/>
    </xf>
    <xf numFmtId="3"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19"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7"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3"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9" fillId="0" borderId="8" xfId="0" applyFont="1" applyBorder="1" applyAlignment="1">
      <alignment horizontal="center" vertical="top" wrapText="1"/>
    </xf>
    <xf numFmtId="0" fontId="19"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10" fillId="0" borderId="0" xfId="0" applyFont="1"/>
    <xf numFmtId="0" fontId="5" fillId="0" borderId="4" xfId="0" applyFont="1" applyBorder="1" applyAlignment="1">
      <alignment vertical="top"/>
    </xf>
    <xf numFmtId="0" fontId="20" fillId="0" borderId="0" xfId="0" applyFont="1" applyAlignment="1">
      <alignment wrapText="1"/>
    </xf>
    <xf numFmtId="49" fontId="4" fillId="0" borderId="4" xfId="0" applyNumberFormat="1" applyFont="1" applyBorder="1" applyAlignment="1">
      <alignment horizontal="center"/>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31" xfId="0" quotePrefix="1" applyFont="1" applyBorder="1" applyAlignment="1">
      <alignment horizontal="center" vertical="top" wrapText="1"/>
    </xf>
    <xf numFmtId="0" fontId="5" fillId="7" borderId="32" xfId="0" applyFont="1" applyFill="1" applyBorder="1" applyAlignment="1">
      <alignment vertical="top" wrapText="1"/>
    </xf>
    <xf numFmtId="0" fontId="5" fillId="0" borderId="33" xfId="0" applyFont="1" applyBorder="1" applyAlignment="1">
      <alignment vertical="top" wrapText="1"/>
    </xf>
    <xf numFmtId="0" fontId="5" fillId="0" borderId="33" xfId="0" quotePrefix="1" applyFont="1" applyBorder="1" applyAlignment="1">
      <alignment horizontal="center" vertical="top" wrapText="1"/>
    </xf>
    <xf numFmtId="0" fontId="5" fillId="0" borderId="28" xfId="0" applyFont="1" applyBorder="1" applyAlignment="1">
      <alignment vertical="top" wrapText="1"/>
    </xf>
    <xf numFmtId="0" fontId="5"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8" fillId="3" borderId="4" xfId="0" applyFont="1" applyFill="1" applyBorder="1" applyAlignment="1">
      <alignment horizontal="center" vertical="center" wrapText="1"/>
    </xf>
    <xf numFmtId="0" fontId="59"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0"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0" fillId="9" borderId="35" xfId="0" applyFont="1" applyFill="1" applyBorder="1"/>
    <xf numFmtId="0" fontId="4" fillId="9" borderId="4" xfId="0" applyFont="1" applyFill="1" applyBorder="1" applyAlignment="1">
      <alignment horizontal="center" vertical="center" wrapText="1"/>
    </xf>
    <xf numFmtId="0" fontId="61" fillId="0" borderId="0" xfId="0" applyFont="1"/>
    <xf numFmtId="0" fontId="60" fillId="9" borderId="19" xfId="0" applyFont="1" applyFill="1" applyBorder="1" applyAlignment="1">
      <alignment horizontal="center"/>
    </xf>
    <xf numFmtId="0" fontId="28" fillId="0" borderId="29" xfId="0" applyFont="1" applyBorder="1" applyAlignment="1">
      <alignment horizontal="center" vertical="center" wrapText="1"/>
    </xf>
    <xf numFmtId="0" fontId="27"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3" fillId="3" borderId="14" xfId="0" applyFont="1" applyFill="1" applyBorder="1"/>
    <xf numFmtId="0" fontId="26" fillId="0" borderId="0" xfId="0" applyFont="1" applyAlignment="1">
      <alignment horizontal="left" vertical="top"/>
    </xf>
    <xf numFmtId="0" fontId="2" fillId="9" borderId="19" xfId="0" applyFont="1" applyFill="1" applyBorder="1" applyAlignment="1">
      <alignment horizontal="center" wrapText="1"/>
    </xf>
    <xf numFmtId="10" fontId="3" fillId="0" borderId="5" xfId="0" applyNumberFormat="1" applyFont="1" applyBorder="1" applyAlignment="1">
      <alignment horizontal="right"/>
    </xf>
    <xf numFmtId="10" fontId="3" fillId="0" borderId="35" xfId="0" applyNumberFormat="1" applyFont="1" applyBorder="1" applyAlignment="1">
      <alignment horizontal="right"/>
    </xf>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3" fillId="3" borderId="19" xfId="0" applyFont="1" applyFill="1" applyBorder="1" applyAlignment="1">
      <alignment horizontal="center" vertical="center"/>
    </xf>
    <xf numFmtId="0" fontId="13" fillId="3" borderId="19" xfId="0" applyFont="1" applyFill="1" applyBorder="1" applyAlignment="1">
      <alignment horizontal="center" vertical="center" wrapText="1"/>
    </xf>
    <xf numFmtId="0" fontId="3" fillId="0" borderId="29" xfId="1" applyFont="1"/>
    <xf numFmtId="0" fontId="62"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5" fillId="0" borderId="29" xfId="1" applyFont="1" applyAlignment="1">
      <alignment vertical="top" wrapText="1"/>
    </xf>
    <xf numFmtId="0" fontId="5"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7" fillId="0" borderId="29" xfId="1" applyFont="1" applyAlignment="1">
      <alignment horizontal="left" vertical="top"/>
    </xf>
    <xf numFmtId="0" fontId="8" fillId="0" borderId="29" xfId="1" applyFont="1"/>
    <xf numFmtId="49" fontId="8" fillId="0" borderId="29" xfId="1" applyNumberFormat="1" applyFont="1" applyAlignment="1">
      <alignment horizontal="center" vertical="center"/>
    </xf>
    <xf numFmtId="0" fontId="8"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3" fillId="0" borderId="29" xfId="2"/>
    <xf numFmtId="0" fontId="35" fillId="0" borderId="29" xfId="2" applyFont="1" applyAlignment="1">
      <alignment horizontal="left" vertical="center"/>
    </xf>
    <xf numFmtId="0" fontId="36" fillId="0" borderId="29" xfId="2" applyFont="1" applyAlignment="1">
      <alignment horizontal="left" vertical="center"/>
    </xf>
    <xf numFmtId="0" fontId="38" fillId="0" borderId="29" xfId="2" applyFont="1" applyAlignment="1">
      <alignment horizontal="left" vertical="center"/>
    </xf>
    <xf numFmtId="0" fontId="3" fillId="0" borderId="34" xfId="2" applyFont="1" applyBorder="1" applyAlignment="1">
      <alignment horizontal="left" vertical="top" wrapText="1"/>
    </xf>
    <xf numFmtId="0" fontId="5"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169" fontId="3" fillId="0" borderId="29" xfId="0" applyNumberFormat="1" applyFont="1" applyBorder="1"/>
    <xf numFmtId="0" fontId="62" fillId="0" borderId="0" xfId="0" applyFont="1"/>
    <xf numFmtId="9" fontId="3" fillId="0" borderId="4" xfId="4" applyFont="1" applyBorder="1" applyAlignment="1">
      <alignment horizontal="center" vertical="center" wrapText="1"/>
    </xf>
    <xf numFmtId="0" fontId="67" fillId="0" borderId="4" xfId="3" applyBorder="1" applyAlignment="1">
      <alignment horizontal="left" vertical="top" wrapText="1"/>
    </xf>
    <xf numFmtId="16" fontId="3" fillId="0" borderId="9" xfId="0" applyNumberFormat="1" applyFont="1" applyBorder="1" applyAlignment="1">
      <alignment horizontal="center"/>
    </xf>
    <xf numFmtId="6" fontId="3" fillId="0" borderId="9" xfId="0" applyNumberFormat="1" applyFont="1" applyBorder="1" applyAlignment="1">
      <alignment horizontal="center"/>
    </xf>
    <xf numFmtId="9" fontId="3" fillId="0" borderId="4" xfId="4" applyFont="1" applyBorder="1" applyAlignment="1">
      <alignment horizontal="left" vertical="center" wrapText="1"/>
    </xf>
    <xf numFmtId="9" fontId="4" fillId="0" borderId="4" xfId="0" applyNumberFormat="1" applyFont="1" applyBorder="1" applyAlignment="1">
      <alignment horizontal="center" vertical="center"/>
    </xf>
    <xf numFmtId="0" fontId="3" fillId="10" borderId="4" xfId="0" applyFont="1" applyFill="1" applyBorder="1" applyAlignment="1">
      <alignment horizontal="center" vertical="center"/>
    </xf>
    <xf numFmtId="10" fontId="2" fillId="0" borderId="19" xfId="4" applyNumberFormat="1" applyFont="1" applyBorder="1"/>
    <xf numFmtId="10" fontId="2" fillId="0" borderId="15" xfId="4" applyNumberFormat="1" applyFont="1" applyBorder="1"/>
    <xf numFmtId="10" fontId="2" fillId="0" borderId="13" xfId="4" applyNumberFormat="1" applyFont="1" applyBorder="1"/>
    <xf numFmtId="10" fontId="2" fillId="0" borderId="35" xfId="4" applyNumberFormat="1" applyFont="1" applyBorder="1"/>
    <xf numFmtId="0" fontId="69" fillId="0" borderId="0" xfId="0" applyFont="1"/>
    <xf numFmtId="9" fontId="3" fillId="0" borderId="11" xfId="0" applyNumberFormat="1" applyFont="1" applyBorder="1" applyAlignment="1">
      <alignment horizontal="center" vertical="center" wrapText="1"/>
    </xf>
    <xf numFmtId="16" fontId="3" fillId="0" borderId="9" xfId="0" quotePrefix="1" applyNumberFormat="1" applyFont="1" applyBorder="1" applyAlignment="1">
      <alignment horizontal="center"/>
    </xf>
    <xf numFmtId="166" fontId="3" fillId="0" borderId="4" xfId="0" quotePrefix="1" applyNumberFormat="1" applyFont="1" applyBorder="1" applyAlignment="1">
      <alignment horizontal="center" vertical="center"/>
    </xf>
    <xf numFmtId="0" fontId="35" fillId="0" borderId="29" xfId="2" applyFont="1" applyAlignment="1">
      <alignment horizontal="left" vertical="center" wrapText="1"/>
    </xf>
    <xf numFmtId="0" fontId="37" fillId="0" borderId="29" xfId="2" applyFont="1" applyAlignment="1">
      <alignment horizontal="left" vertical="center" wrapText="1"/>
    </xf>
    <xf numFmtId="0" fontId="38" fillId="0" borderId="29" xfId="2" applyFont="1" applyAlignment="1">
      <alignment horizontal="left" vertical="center" wrapText="1"/>
    </xf>
    <xf numFmtId="0" fontId="39" fillId="0" borderId="29" xfId="2" applyFont="1" applyAlignment="1">
      <alignment horizontal="left" vertical="center" wrapText="1"/>
    </xf>
    <xf numFmtId="0" fontId="40" fillId="0" borderId="29" xfId="2" applyFont="1" applyAlignment="1">
      <alignment horizontal="left" vertical="center" wrapText="1"/>
    </xf>
    <xf numFmtId="0" fontId="36" fillId="0" borderId="29" xfId="2" applyFont="1" applyAlignment="1">
      <alignment horizontal="left" vertical="center" wrapText="1"/>
    </xf>
    <xf numFmtId="0" fontId="41" fillId="0" borderId="29" xfId="2" applyFont="1" applyAlignment="1">
      <alignment horizontal="left" vertical="center" wrapText="1"/>
    </xf>
    <xf numFmtId="0" fontId="42" fillId="0" borderId="29" xfId="2" applyFont="1" applyAlignment="1">
      <alignment horizontal="left" vertical="center" wrapText="1"/>
    </xf>
    <xf numFmtId="0" fontId="43" fillId="0" borderId="29" xfId="2" applyFont="1" applyAlignment="1">
      <alignment horizontal="left" vertical="center" wrapText="1"/>
    </xf>
    <xf numFmtId="0" fontId="44" fillId="0" borderId="29" xfId="2" applyFont="1" applyAlignment="1">
      <alignment horizontal="left" vertical="center" wrapText="1"/>
    </xf>
    <xf numFmtId="0" fontId="45" fillId="0" borderId="29" xfId="2" applyFont="1" applyAlignment="1">
      <alignment horizontal="center" vertical="center" wrapText="1"/>
    </xf>
    <xf numFmtId="0" fontId="63" fillId="0" borderId="29" xfId="2" applyAlignment="1">
      <alignment wrapText="1"/>
    </xf>
    <xf numFmtId="0" fontId="67" fillId="0" borderId="9" xfId="3" applyBorder="1" applyAlignment="1">
      <alignment horizontal="left" wrapText="1"/>
    </xf>
    <xf numFmtId="0" fontId="2" fillId="0" borderId="9" xfId="1" applyFont="1" applyBorder="1"/>
    <xf numFmtId="0" fontId="3" fillId="0" borderId="29" xfId="1" applyFont="1" applyAlignment="1">
      <alignment horizontal="left" vertical="top" wrapText="1"/>
    </xf>
    <xf numFmtId="0" fontId="62" fillId="0" borderId="29" xfId="1"/>
    <xf numFmtId="0" fontId="3" fillId="0" borderId="10" xfId="1" applyFont="1" applyBorder="1" applyAlignment="1">
      <alignment horizontal="left" vertical="top" wrapText="1"/>
    </xf>
    <xf numFmtId="0" fontId="2" fillId="0" borderId="10" xfId="1" applyFont="1" applyBorder="1"/>
    <xf numFmtId="0" fontId="3" fillId="0" borderId="9" xfId="1" applyFont="1" applyBorder="1" applyAlignment="1">
      <alignment horizontal="left" wrapText="1"/>
    </xf>
    <xf numFmtId="0" fontId="4" fillId="0" borderId="29" xfId="1" applyFont="1" applyAlignment="1">
      <alignment horizontal="left" vertical="center" wrapText="1"/>
    </xf>
    <xf numFmtId="0" fontId="6" fillId="0" borderId="29" xfId="1" applyFont="1" applyAlignment="1">
      <alignment horizontal="left" vertical="top" wrapText="1"/>
    </xf>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wrapText="1"/>
    </xf>
    <xf numFmtId="0" fontId="67" fillId="0" borderId="14" xfId="3" applyBorder="1" applyAlignment="1">
      <alignment horizontal="left" vertical="center"/>
    </xf>
    <xf numFmtId="0" fontId="2" fillId="0" borderId="15" xfId="1" applyFont="1" applyBorder="1" applyAlignment="1">
      <alignment horizontal="left"/>
    </xf>
    <xf numFmtId="0" fontId="2" fillId="0" borderId="19" xfId="1" applyFont="1" applyBorder="1" applyAlignment="1">
      <alignment horizontal="left"/>
    </xf>
    <xf numFmtId="0" fontId="3" fillId="0" borderId="9" xfId="1" applyFont="1" applyBorder="1" applyAlignment="1">
      <alignment horizontal="left"/>
    </xf>
    <xf numFmtId="0" fontId="4" fillId="0" borderId="9" xfId="1" applyFont="1" applyBorder="1" applyAlignment="1">
      <alignment horizontal="left"/>
    </xf>
    <xf numFmtId="0" fontId="65" fillId="0" borderId="29" xfId="0" applyFont="1" applyBorder="1" applyAlignment="1">
      <alignment horizontal="left" vertical="top" wrapText="1"/>
    </xf>
    <xf numFmtId="0" fontId="64" fillId="0" borderId="29" xfId="0" applyFont="1" applyBorder="1" applyAlignment="1">
      <alignment horizontal="left" vertical="top" wrapText="1"/>
    </xf>
    <xf numFmtId="0" fontId="4" fillId="0" borderId="0" xfId="0" applyFont="1" applyAlignment="1">
      <alignment horizontal="left" wrapText="1"/>
    </xf>
    <xf numFmtId="0" fontId="0" fillId="0" borderId="0" xfId="0"/>
    <xf numFmtId="0" fontId="3" fillId="0" borderId="0" xfId="0" applyFont="1" applyAlignment="1">
      <alignment horizontal="left" vertical="center" wrapText="1"/>
    </xf>
    <xf numFmtId="0" fontId="3" fillId="3" borderId="6" xfId="0" applyFont="1" applyFill="1" applyBorder="1" applyAlignment="1">
      <alignment vertical="center"/>
    </xf>
    <xf numFmtId="0" fontId="2" fillId="0" borderId="8" xfId="0" applyFont="1" applyBorder="1"/>
    <xf numFmtId="0" fontId="3" fillId="0" borderId="6" xfId="0" applyFont="1" applyBorder="1"/>
    <xf numFmtId="0" fontId="3" fillId="0" borderId="9" xfId="0" applyFont="1" applyBorder="1" applyAlignment="1">
      <alignment horizontal="left" vertical="center" wrapText="1"/>
    </xf>
    <xf numFmtId="0" fontId="3" fillId="0" borderId="0" xfId="0" applyFont="1" applyAlignment="1">
      <alignment vertical="top" wrapText="1"/>
    </xf>
    <xf numFmtId="0" fontId="14" fillId="0" borderId="6" xfId="0" applyFont="1" applyBorder="1"/>
    <xf numFmtId="0" fontId="16" fillId="0" borderId="6" xfId="0" applyFont="1" applyBorder="1"/>
    <xf numFmtId="0" fontId="15" fillId="0" borderId="6" xfId="0" applyFont="1" applyBorder="1"/>
    <xf numFmtId="0" fontId="19" fillId="0" borderId="6" xfId="0" applyFont="1" applyBorder="1" applyAlignment="1">
      <alignment horizontal="left" vertical="top" wrapText="1"/>
    </xf>
    <xf numFmtId="0" fontId="2" fillId="0" borderId="7" xfId="0" applyFont="1" applyBorder="1"/>
    <xf numFmtId="0" fontId="3" fillId="0" borderId="0" xfId="0" applyFont="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2" fillId="0" borderId="9" xfId="0" applyFont="1" applyBorder="1"/>
    <xf numFmtId="0" fontId="9" fillId="0" borderId="9" xfId="0" applyFont="1" applyBorder="1" applyAlignment="1">
      <alignment horizontal="center" vertical="center" wrapText="1"/>
    </xf>
    <xf numFmtId="0" fontId="4" fillId="0" borderId="0" xfId="0" applyFont="1" applyAlignment="1">
      <alignment horizontal="center" vertical="center" wrapText="1"/>
    </xf>
    <xf numFmtId="0" fontId="9" fillId="3" borderId="5" xfId="0" applyFont="1" applyFill="1" applyBorder="1" applyAlignment="1">
      <alignment horizontal="center" vertical="center" wrapText="1"/>
    </xf>
    <xf numFmtId="0" fontId="2" fillId="0" borderId="11" xfId="0" applyFont="1" applyBorder="1"/>
    <xf numFmtId="0" fontId="13" fillId="0" borderId="5" xfId="0" applyFont="1" applyBorder="1" applyAlignment="1">
      <alignment horizontal="center" vertical="center" wrapText="1"/>
    </xf>
    <xf numFmtId="0" fontId="22" fillId="0" borderId="0" xfId="0" applyFont="1" applyAlignment="1">
      <alignment horizontal="center" vertical="center" wrapText="1"/>
    </xf>
    <xf numFmtId="0" fontId="20" fillId="0" borderId="6" xfId="0" applyFont="1" applyBorder="1" applyAlignment="1">
      <alignment horizontal="left" vertical="top"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3" borderId="6" xfId="0" applyFont="1" applyFill="1" applyBorder="1" applyAlignment="1">
      <alignment horizontal="center"/>
    </xf>
    <xf numFmtId="0" fontId="23" fillId="3" borderId="5" xfId="0" applyFont="1" applyFill="1" applyBorder="1" applyAlignment="1">
      <alignment horizontal="center" vertical="center" wrapText="1"/>
    </xf>
    <xf numFmtId="0" fontId="12" fillId="0" borderId="0" xfId="0" applyFont="1" applyAlignment="1">
      <alignment horizontal="left" vertical="center" wrapText="1"/>
    </xf>
    <xf numFmtId="0" fontId="3" fillId="0" borderId="6" xfId="0" applyFont="1" applyBorder="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5" fillId="0" borderId="0" xfId="0" applyFont="1" applyAlignment="1">
      <alignment horizontal="left" vertical="top" wrapText="1"/>
    </xf>
    <xf numFmtId="0" fontId="4" fillId="0" borderId="0" xfId="0" applyFont="1" applyAlignment="1">
      <alignment horizontal="left" vertical="top" wrapText="1"/>
    </xf>
    <xf numFmtId="0" fontId="26" fillId="0" borderId="0" xfId="0" applyFont="1" applyAlignment="1">
      <alignment horizontal="left" vertical="top" wrapText="1"/>
    </xf>
    <xf numFmtId="0" fontId="3" fillId="0" borderId="0" xfId="0" applyFont="1" applyAlignment="1">
      <alignment horizontal="left" wrapText="1"/>
    </xf>
    <xf numFmtId="0" fontId="26" fillId="0" borderId="0" xfId="0" applyFont="1"/>
    <xf numFmtId="0" fontId="3" fillId="0" borderId="0" xfId="0" applyFont="1" applyAlignment="1">
      <alignment horizontal="left" vertical="top"/>
    </xf>
    <xf numFmtId="0" fontId="5" fillId="0" borderId="0" xfId="0" applyFont="1"/>
    <xf numFmtId="0" fontId="3" fillId="0" borderId="9" xfId="0" applyFont="1" applyBorder="1" applyAlignment="1">
      <alignment horizontal="left"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5" fillId="0" borderId="0" xfId="0" applyFont="1" applyAlignment="1">
      <alignment horizontal="left"/>
    </xf>
    <xf numFmtId="0" fontId="26"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20" xfId="0" applyFont="1" applyBorder="1"/>
    <xf numFmtId="0" fontId="2" fillId="0" borderId="16" xfId="0" applyFont="1" applyBorder="1"/>
    <xf numFmtId="0" fontId="5" fillId="0" borderId="0" xfId="0" applyFont="1" applyAlignment="1">
      <alignment vertical="top" wrapText="1"/>
    </xf>
    <xf numFmtId="0" fontId="3" fillId="0" borderId="9" xfId="0" applyFont="1" applyBorder="1" applyAlignment="1">
      <alignment horizontal="left"/>
    </xf>
    <xf numFmtId="0" fontId="27" fillId="0" borderId="0" xfId="0" applyFont="1" applyAlignment="1">
      <alignment vertical="top" wrapText="1"/>
    </xf>
    <xf numFmtId="0" fontId="27"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19" fillId="0" borderId="0" xfId="0" applyFont="1" applyAlignment="1">
      <alignment horizontal="left"/>
    </xf>
    <xf numFmtId="0" fontId="3" fillId="0" borderId="18" xfId="0" applyFont="1" applyBorder="1" applyAlignment="1">
      <alignment horizontal="left" vertical="center" wrapText="1"/>
    </xf>
    <xf numFmtId="0" fontId="5" fillId="0" borderId="18" xfId="0" applyFont="1" applyBorder="1" applyAlignment="1">
      <alignment horizontal="left" vertical="center" wrapText="1"/>
    </xf>
    <xf numFmtId="0" fontId="4" fillId="0" borderId="0" xfId="0" applyFont="1" applyAlignment="1">
      <alignment vertical="top" wrapText="1"/>
    </xf>
    <xf numFmtId="0" fontId="4" fillId="9" borderId="6" xfId="0" applyFont="1" applyFill="1" applyBorder="1" applyAlignment="1">
      <alignment horizontal="center" vertical="top" wrapText="1"/>
    </xf>
    <xf numFmtId="0" fontId="60" fillId="9" borderId="7" xfId="0" applyFont="1" applyFill="1" applyBorder="1" applyAlignment="1">
      <alignment horizontal="center"/>
    </xf>
    <xf numFmtId="0" fontId="60" fillId="9" borderId="8" xfId="0" applyFont="1" applyFill="1" applyBorder="1" applyAlignment="1">
      <alignment horizontal="center"/>
    </xf>
    <xf numFmtId="0" fontId="3" fillId="0" borderId="0" xfId="0" applyFont="1" applyAlignment="1">
      <alignment horizontal="left"/>
    </xf>
    <xf numFmtId="0" fontId="4" fillId="3" borderId="6" xfId="0" applyFont="1" applyFill="1" applyBorder="1" applyAlignment="1">
      <alignment horizontal="center"/>
    </xf>
    <xf numFmtId="0" fontId="5" fillId="0" borderId="6" xfId="0" applyFont="1" applyBorder="1"/>
    <xf numFmtId="0" fontId="27" fillId="0" borderId="0" xfId="0" applyFont="1" applyAlignment="1">
      <alignment vertical="center" wrapText="1"/>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19" fillId="0" borderId="0" xfId="0" applyFont="1" applyAlignment="1">
      <alignment wrapText="1"/>
    </xf>
    <xf numFmtId="0" fontId="3" fillId="0" borderId="9" xfId="0" applyFont="1" applyBorder="1" applyAlignment="1">
      <alignment horizontal="center"/>
    </xf>
    <xf numFmtId="0" fontId="5" fillId="0" borderId="0" xfId="0" applyFont="1" applyAlignment="1">
      <alignment wrapText="1"/>
    </xf>
    <xf numFmtId="0" fontId="17" fillId="0" borderId="0" xfId="0" applyFont="1" applyAlignment="1">
      <alignment horizontal="left" vertical="top"/>
    </xf>
    <xf numFmtId="0" fontId="19"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5" fillId="0" borderId="18" xfId="0" applyFont="1" applyBorder="1" applyAlignment="1">
      <alignment horizontal="left" wrapText="1"/>
    </xf>
    <xf numFmtId="0" fontId="5" fillId="0" borderId="29" xfId="0" applyFont="1" applyBorder="1" applyAlignment="1">
      <alignment horizontal="left" wrapText="1"/>
    </xf>
    <xf numFmtId="0" fontId="4" fillId="0" borderId="9" xfId="0" applyFont="1" applyBorder="1" applyAlignment="1">
      <alignment horizontal="left" vertical="top" wrapText="1"/>
    </xf>
    <xf numFmtId="0" fontId="4" fillId="0" borderId="29" xfId="0" applyFont="1" applyBorder="1" applyAlignment="1">
      <alignment horizontal="left" vertical="top" wrapText="1"/>
    </xf>
    <xf numFmtId="0" fontId="5" fillId="5" borderId="1" xfId="0" applyFont="1" applyFill="1" applyBorder="1" applyAlignment="1">
      <alignment horizontal="left" vertical="top" wrapText="1"/>
    </xf>
    <xf numFmtId="0" fontId="2" fillId="0" borderId="22" xfId="0" applyFont="1" applyBorder="1"/>
    <xf numFmtId="0" fontId="3" fillId="0" borderId="0" xfId="0" applyFont="1"/>
    <xf numFmtId="0" fontId="67" fillId="0" borderId="9" xfId="3" applyBorder="1" applyAlignment="1">
      <alignment horizontal="left"/>
    </xf>
    <xf numFmtId="0" fontId="2" fillId="0" borderId="9" xfId="0" applyFont="1" applyBorder="1" applyAlignment="1">
      <alignment horizontal="left"/>
    </xf>
    <xf numFmtId="0" fontId="3" fillId="0" borderId="18" xfId="0" applyFont="1" applyBorder="1" applyAlignment="1">
      <alignment horizontal="left" vertical="top"/>
    </xf>
    <xf numFmtId="0" fontId="3" fillId="0" borderId="29" xfId="0" applyFont="1" applyBorder="1" applyAlignment="1">
      <alignment horizontal="left" vertical="top"/>
    </xf>
    <xf numFmtId="0" fontId="2" fillId="0" borderId="18" xfId="0" applyFont="1" applyBorder="1"/>
    <xf numFmtId="0" fontId="3" fillId="3" borderId="6" xfId="0" applyFont="1" applyFill="1" applyBorder="1"/>
    <xf numFmtId="0" fontId="3" fillId="0" borderId="9" xfId="0" applyFont="1" applyBorder="1" applyAlignment="1">
      <alignment wrapText="1"/>
    </xf>
    <xf numFmtId="0" fontId="26" fillId="0" borderId="0" xfId="0" applyFont="1" applyAlignment="1">
      <alignment horizontal="left" wrapText="1"/>
    </xf>
    <xf numFmtId="0" fontId="5" fillId="0" borderId="0" xfId="0" applyFont="1" applyAlignment="1">
      <alignment horizontal="left" wrapText="1"/>
    </xf>
    <xf numFmtId="0" fontId="20"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32" fillId="0" borderId="0" xfId="0" applyFont="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17" fillId="0" borderId="0" xfId="0" applyFont="1" applyAlignment="1">
      <alignment horizontal="left" vertical="top" wrapText="1"/>
    </xf>
    <xf numFmtId="0" fontId="2" fillId="0" borderId="9" xfId="0" applyFont="1" applyBorder="1" applyAlignment="1">
      <alignment horizontal="center"/>
    </xf>
    <xf numFmtId="0" fontId="5" fillId="0" borderId="29" xfId="0" applyFont="1" applyBorder="1" applyAlignment="1">
      <alignment horizontal="left" vertical="top" wrapText="1"/>
    </xf>
    <xf numFmtId="0" fontId="5" fillId="0" borderId="22" xfId="0" applyFont="1" applyBorder="1" applyAlignment="1">
      <alignment horizontal="left" vertical="top"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6" fillId="0" borderId="0" xfId="0" applyFont="1" applyAlignment="1">
      <alignment wrapText="1"/>
    </xf>
    <xf numFmtId="0" fontId="18" fillId="0" borderId="0" xfId="0" applyFont="1" applyAlignment="1">
      <alignment horizontal="left" vertical="top"/>
    </xf>
    <xf numFmtId="0" fontId="31" fillId="0" borderId="0" xfId="0" applyFont="1" applyAlignment="1">
      <alignment horizontal="left" vertical="top" wrapText="1"/>
    </xf>
    <xf numFmtId="0" fontId="5" fillId="0" borderId="0" xfId="0" applyFont="1" applyAlignment="1">
      <alignment horizontal="center" vertical="top"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9"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4" fillId="0" borderId="0" xfId="0" applyFont="1" applyAlignment="1">
      <alignment horizontal="left" vertical="top" wrapText="1"/>
    </xf>
    <xf numFmtId="0" fontId="19" fillId="0" borderId="6" xfId="0" applyFont="1" applyBorder="1" applyAlignment="1">
      <alignment vertical="top" wrapText="1"/>
    </xf>
    <xf numFmtId="0" fontId="19" fillId="0" borderId="9" xfId="0" applyFont="1" applyBorder="1" applyAlignment="1">
      <alignment vertical="top" wrapText="1"/>
    </xf>
    <xf numFmtId="0" fontId="19" fillId="0" borderId="6" xfId="0" applyFont="1" applyBorder="1" applyAlignment="1">
      <alignment vertical="center" wrapText="1"/>
    </xf>
    <xf numFmtId="0" fontId="1" fillId="6" borderId="1" xfId="0" applyFont="1" applyFill="1" applyBorder="1" applyAlignment="1">
      <alignment horizontal="center" vertical="center"/>
    </xf>
  </cellXfs>
  <cellStyles count="5">
    <cellStyle name="Hyperlink" xfId="3" builtinId="8"/>
    <cellStyle name="Normal" xfId="0" builtinId="0"/>
    <cellStyle name="Normal 2" xfId="1" xr:uid="{CC22E466-3F48-418C-949F-6E99BE8ED521}"/>
    <cellStyle name="Normal 3" xfId="2" xr:uid="{81D94C7C-ECCB-4038-82EA-D5FFD2086E5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onybrook.edu/commcms/irpe/fact_book/common_data_set/index.php" TargetMode="External"/><Relationship Id="rId2" Type="http://schemas.openxmlformats.org/officeDocument/2006/relationships/hyperlink" Target="https://www.stonybrook.edu/diversity/" TargetMode="External"/><Relationship Id="rId1" Type="http://schemas.openxmlformats.org/officeDocument/2006/relationships/hyperlink" Target="mailto:enroll@stonybrook.edu"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stonybrook.edu/undergraduate-admissions/apply/first-year.php"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7.bin"/><Relationship Id="rId1" Type="http://schemas.openxmlformats.org/officeDocument/2006/relationships/hyperlink" Target="https://www.stonybrook.edu/commcms/finaid/resources/_net_price_calc.php"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86"/>
  <sheetViews>
    <sheetView showGridLines="0" zoomScaleNormal="100" workbookViewId="0">
      <selection activeCell="D36" sqref="D36"/>
    </sheetView>
  </sheetViews>
  <sheetFormatPr defaultColWidth="12.5703125" defaultRowHeight="15" customHeight="1"/>
  <cols>
    <col min="1" max="1" width="4.42578125" style="291" customWidth="1"/>
    <col min="2" max="2" width="36.140625" style="291" customWidth="1"/>
    <col min="3" max="3" width="4" style="291" customWidth="1"/>
    <col min="4" max="4" width="45.42578125" style="291" customWidth="1"/>
    <col min="5" max="6" width="3.85546875" style="291" customWidth="1"/>
    <col min="7" max="26" width="8.5703125" style="291" customWidth="1"/>
    <col min="27" max="16384" width="12.5703125" style="291"/>
  </cols>
  <sheetData>
    <row r="1" spans="1:26" ht="12.75" customHeight="1">
      <c r="A1" s="367" t="s">
        <v>0</v>
      </c>
      <c r="B1" s="368"/>
      <c r="C1" s="368"/>
      <c r="D1" s="368"/>
      <c r="E1" s="290"/>
      <c r="F1" s="290"/>
      <c r="G1" s="290"/>
      <c r="H1" s="290"/>
      <c r="I1" s="290"/>
      <c r="J1" s="290"/>
      <c r="K1" s="290"/>
      <c r="L1" s="290"/>
      <c r="M1" s="290"/>
      <c r="N1" s="290"/>
      <c r="O1" s="290"/>
      <c r="P1" s="290"/>
      <c r="Q1" s="290"/>
      <c r="R1" s="290"/>
      <c r="S1" s="290"/>
      <c r="T1" s="290"/>
      <c r="U1" s="290"/>
      <c r="V1" s="290"/>
      <c r="W1" s="290"/>
      <c r="X1" s="290"/>
      <c r="Y1" s="290"/>
      <c r="Z1" s="290"/>
    </row>
    <row r="2" spans="1:26" ht="12.75" customHeight="1">
      <c r="A2" s="294"/>
      <c r="B2" s="369" t="s">
        <v>3</v>
      </c>
      <c r="C2" s="297" t="s">
        <v>1185</v>
      </c>
      <c r="D2" s="293" t="s">
        <v>4</v>
      </c>
      <c r="E2" s="298"/>
      <c r="F2" s="298"/>
      <c r="G2" s="290"/>
      <c r="H2" s="290"/>
      <c r="I2" s="290"/>
      <c r="J2" s="290"/>
      <c r="K2" s="290"/>
      <c r="L2" s="290"/>
      <c r="M2" s="290"/>
      <c r="N2" s="290"/>
      <c r="O2" s="290"/>
      <c r="P2" s="290"/>
      <c r="Q2" s="290"/>
      <c r="R2" s="290"/>
      <c r="S2" s="290"/>
      <c r="T2" s="290"/>
      <c r="U2" s="290"/>
      <c r="V2" s="290"/>
      <c r="W2" s="290"/>
      <c r="X2" s="290"/>
      <c r="Y2" s="290"/>
      <c r="Z2" s="290"/>
    </row>
    <row r="3" spans="1:26" ht="12.75" customHeight="1">
      <c r="A3" s="294"/>
      <c r="B3" s="361"/>
      <c r="C3" s="299"/>
      <c r="D3" s="293" t="s">
        <v>5</v>
      </c>
      <c r="E3" s="298"/>
      <c r="F3" s="298"/>
      <c r="G3" s="290"/>
      <c r="H3" s="290"/>
      <c r="I3" s="290"/>
      <c r="J3" s="290"/>
      <c r="K3" s="290"/>
      <c r="L3" s="290"/>
      <c r="M3" s="290"/>
      <c r="N3" s="290"/>
      <c r="O3" s="290"/>
      <c r="P3" s="290"/>
      <c r="Q3" s="290"/>
      <c r="R3" s="290"/>
      <c r="S3" s="290"/>
      <c r="T3" s="290"/>
      <c r="U3" s="290"/>
      <c r="V3" s="290"/>
      <c r="W3" s="290"/>
      <c r="X3" s="290"/>
      <c r="Y3" s="290"/>
      <c r="Z3" s="290"/>
    </row>
    <row r="4" spans="1:26" ht="12.75" customHeight="1">
      <c r="A4" s="294"/>
      <c r="B4" s="300"/>
      <c r="C4" s="293"/>
      <c r="D4" s="293"/>
      <c r="E4" s="298"/>
      <c r="F4" s="298"/>
      <c r="G4" s="290"/>
      <c r="H4" s="290"/>
      <c r="I4" s="290"/>
      <c r="J4" s="290"/>
      <c r="K4" s="290"/>
      <c r="L4" s="290"/>
      <c r="M4" s="290"/>
      <c r="N4" s="290"/>
      <c r="O4" s="290"/>
      <c r="P4" s="290"/>
      <c r="Q4" s="290"/>
      <c r="R4" s="290"/>
      <c r="S4" s="290"/>
      <c r="T4" s="290"/>
      <c r="U4" s="290"/>
      <c r="V4" s="290"/>
      <c r="W4" s="290"/>
      <c r="X4" s="290"/>
      <c r="Y4" s="290"/>
      <c r="Z4" s="290"/>
    </row>
    <row r="5" spans="1:26" ht="12.75" customHeight="1">
      <c r="A5" s="294"/>
      <c r="B5" s="290" t="s">
        <v>6</v>
      </c>
      <c r="C5" s="293"/>
      <c r="D5" s="293"/>
      <c r="E5" s="290"/>
      <c r="F5" s="290"/>
      <c r="G5" s="290"/>
      <c r="H5" s="290"/>
      <c r="I5" s="290"/>
      <c r="J5" s="290"/>
      <c r="K5" s="290"/>
      <c r="L5" s="290"/>
      <c r="M5" s="290"/>
      <c r="N5" s="290"/>
      <c r="O5" s="290"/>
      <c r="P5" s="290"/>
      <c r="Q5" s="290"/>
      <c r="R5" s="290"/>
      <c r="S5" s="290"/>
      <c r="T5" s="290"/>
      <c r="U5" s="290"/>
      <c r="V5" s="290"/>
      <c r="W5" s="290"/>
      <c r="X5" s="290"/>
      <c r="Y5" s="290"/>
      <c r="Z5" s="290"/>
    </row>
    <row r="6" spans="1:26" ht="12.75" customHeight="1">
      <c r="A6" s="294"/>
      <c r="B6" s="370" t="s">
        <v>1187</v>
      </c>
      <c r="C6" s="371"/>
      <c r="D6" s="372"/>
      <c r="E6" s="290"/>
      <c r="F6" s="290"/>
      <c r="G6" s="290"/>
      <c r="H6" s="290"/>
      <c r="I6" s="290"/>
      <c r="J6" s="290"/>
      <c r="K6" s="290"/>
      <c r="L6" s="290"/>
      <c r="M6" s="290"/>
      <c r="N6" s="290"/>
      <c r="O6" s="290"/>
      <c r="P6" s="290"/>
      <c r="Q6" s="290"/>
      <c r="R6" s="290"/>
      <c r="S6" s="290"/>
      <c r="T6" s="290"/>
      <c r="U6" s="290"/>
      <c r="V6" s="290"/>
      <c r="W6" s="290"/>
      <c r="X6" s="290"/>
      <c r="Y6" s="290"/>
      <c r="Z6" s="290"/>
    </row>
    <row r="7" spans="1:26" ht="12.75" customHeight="1">
      <c r="A7" s="294"/>
      <c r="B7" s="290"/>
      <c r="C7" s="293"/>
      <c r="D7" s="293"/>
      <c r="E7" s="290"/>
      <c r="F7" s="290"/>
      <c r="G7" s="290"/>
      <c r="H7" s="290"/>
      <c r="I7" s="290"/>
      <c r="J7" s="290"/>
      <c r="K7" s="290"/>
      <c r="L7" s="290"/>
      <c r="M7" s="290"/>
      <c r="N7" s="290"/>
      <c r="O7" s="290"/>
      <c r="P7" s="290"/>
      <c r="Q7" s="290"/>
      <c r="R7" s="290"/>
      <c r="S7" s="290"/>
      <c r="T7" s="290"/>
      <c r="U7" s="290"/>
      <c r="V7" s="290"/>
      <c r="W7" s="290"/>
      <c r="X7" s="290"/>
      <c r="Y7" s="290"/>
      <c r="Z7" s="290"/>
    </row>
    <row r="8" spans="1:26" ht="12.75" customHeight="1">
      <c r="A8" s="292"/>
      <c r="B8" s="290"/>
      <c r="C8" s="293"/>
      <c r="D8" s="293"/>
      <c r="E8" s="290"/>
      <c r="F8" s="290"/>
      <c r="G8" s="290"/>
      <c r="H8" s="290"/>
      <c r="I8" s="290"/>
      <c r="J8" s="290"/>
      <c r="K8" s="290"/>
      <c r="L8" s="290"/>
      <c r="M8" s="290"/>
      <c r="N8" s="290"/>
      <c r="O8" s="290"/>
      <c r="P8" s="290"/>
      <c r="Q8" s="290"/>
      <c r="R8" s="290"/>
      <c r="S8" s="290"/>
      <c r="T8" s="290"/>
      <c r="U8" s="290"/>
      <c r="V8" s="290"/>
      <c r="W8" s="290"/>
      <c r="X8" s="290"/>
      <c r="Y8" s="290"/>
      <c r="Z8" s="290"/>
    </row>
    <row r="9" spans="1:26" ht="12.75" customHeight="1">
      <c r="A9" s="294" t="s">
        <v>7</v>
      </c>
      <c r="B9" s="295" t="s">
        <v>1084</v>
      </c>
      <c r="C9" s="301"/>
      <c r="D9" s="302"/>
      <c r="E9" s="290"/>
      <c r="F9" s="290"/>
      <c r="G9" s="290"/>
      <c r="H9" s="290"/>
      <c r="I9" s="290"/>
      <c r="J9" s="290"/>
      <c r="K9" s="290"/>
      <c r="L9" s="290"/>
      <c r="M9" s="290"/>
      <c r="N9" s="290"/>
      <c r="O9" s="290"/>
      <c r="P9" s="290"/>
      <c r="Q9" s="290"/>
      <c r="R9" s="290"/>
      <c r="S9" s="290"/>
      <c r="T9" s="290"/>
      <c r="U9" s="290"/>
      <c r="V9" s="290"/>
      <c r="W9" s="290"/>
      <c r="X9" s="290"/>
      <c r="Y9" s="290"/>
      <c r="Z9" s="290"/>
    </row>
    <row r="10" spans="1:26" ht="12.75" customHeight="1">
      <c r="A10" s="294"/>
      <c r="B10" s="290" t="s">
        <v>8</v>
      </c>
      <c r="C10" s="303"/>
      <c r="D10" s="304" t="s">
        <v>1177</v>
      </c>
      <c r="E10" s="290"/>
      <c r="F10" s="290"/>
      <c r="G10" s="290"/>
      <c r="H10" s="290"/>
      <c r="I10" s="290"/>
      <c r="J10" s="290"/>
      <c r="K10" s="290"/>
      <c r="L10" s="290"/>
      <c r="M10" s="290"/>
      <c r="N10" s="290"/>
      <c r="O10" s="290"/>
      <c r="P10" s="290"/>
      <c r="Q10" s="290"/>
      <c r="R10" s="290"/>
      <c r="S10" s="290"/>
      <c r="T10" s="290"/>
      <c r="U10" s="290"/>
      <c r="V10" s="290"/>
      <c r="W10" s="290"/>
      <c r="X10" s="290"/>
      <c r="Y10" s="290"/>
      <c r="Z10" s="290"/>
    </row>
    <row r="11" spans="1:26" ht="12.75" customHeight="1">
      <c r="A11" s="294"/>
      <c r="B11" s="290" t="s">
        <v>1</v>
      </c>
      <c r="C11" s="303"/>
      <c r="D11" s="304"/>
      <c r="E11" s="290"/>
      <c r="F11" s="290"/>
      <c r="G11" s="290"/>
      <c r="H11" s="290"/>
      <c r="I11" s="290"/>
      <c r="J11" s="290"/>
      <c r="K11" s="290"/>
      <c r="L11" s="290"/>
      <c r="M11" s="290"/>
      <c r="N11" s="290"/>
      <c r="O11" s="290"/>
      <c r="P11" s="290"/>
      <c r="Q11" s="290"/>
      <c r="R11" s="290"/>
      <c r="S11" s="290"/>
      <c r="T11" s="290"/>
      <c r="U11" s="290"/>
      <c r="V11" s="290"/>
      <c r="W11" s="290"/>
      <c r="X11" s="290"/>
      <c r="Y11" s="290"/>
      <c r="Z11" s="290"/>
    </row>
    <row r="12" spans="1:26" ht="12.75" customHeight="1">
      <c r="A12" s="294"/>
      <c r="B12" s="296" t="s">
        <v>2</v>
      </c>
      <c r="C12" s="303"/>
      <c r="D12" s="304"/>
      <c r="E12" s="290"/>
      <c r="F12" s="290"/>
      <c r="G12" s="290"/>
      <c r="H12" s="290"/>
      <c r="I12" s="290"/>
      <c r="J12" s="290"/>
      <c r="K12" s="290"/>
      <c r="L12" s="290"/>
      <c r="M12" s="290"/>
      <c r="N12" s="290"/>
      <c r="O12" s="290"/>
      <c r="P12" s="290"/>
      <c r="Q12" s="290"/>
      <c r="R12" s="290"/>
      <c r="S12" s="290"/>
      <c r="T12" s="290"/>
      <c r="U12" s="290"/>
      <c r="V12" s="290"/>
      <c r="W12" s="290"/>
      <c r="X12" s="290"/>
      <c r="Y12" s="290"/>
      <c r="Z12" s="290"/>
    </row>
    <row r="13" spans="1:26" ht="12.75" customHeight="1">
      <c r="A13" s="294"/>
      <c r="B13" s="305" t="s">
        <v>9</v>
      </c>
      <c r="C13" s="303"/>
      <c r="D13" s="304" t="s">
        <v>1178</v>
      </c>
      <c r="E13" s="290"/>
      <c r="F13" s="290"/>
      <c r="G13" s="290"/>
      <c r="H13" s="290"/>
      <c r="I13" s="290"/>
      <c r="J13" s="290"/>
      <c r="K13" s="290"/>
      <c r="L13" s="290"/>
      <c r="M13" s="290"/>
      <c r="N13" s="290"/>
      <c r="O13" s="290"/>
      <c r="P13" s="290"/>
      <c r="Q13" s="290"/>
      <c r="R13" s="290"/>
      <c r="S13" s="290"/>
      <c r="T13" s="290"/>
      <c r="U13" s="290"/>
      <c r="V13" s="290"/>
      <c r="W13" s="290"/>
      <c r="X13" s="290"/>
      <c r="Y13" s="290"/>
      <c r="Z13" s="290"/>
    </row>
    <row r="14" spans="1:26" ht="12.75" customHeight="1">
      <c r="A14" s="294"/>
      <c r="B14" s="305" t="s">
        <v>2</v>
      </c>
      <c r="C14" s="303"/>
      <c r="D14" s="304" t="s">
        <v>1179</v>
      </c>
      <c r="E14" s="290"/>
      <c r="F14" s="290"/>
      <c r="G14" s="290"/>
      <c r="H14" s="290"/>
      <c r="I14" s="290"/>
      <c r="J14" s="290"/>
      <c r="K14" s="290"/>
      <c r="L14" s="290"/>
      <c r="M14" s="290"/>
      <c r="N14" s="290"/>
      <c r="O14" s="290"/>
      <c r="P14" s="290"/>
      <c r="Q14" s="290"/>
      <c r="R14" s="290"/>
      <c r="S14" s="290"/>
      <c r="T14" s="290"/>
      <c r="U14" s="290"/>
      <c r="V14" s="290"/>
      <c r="W14" s="290"/>
      <c r="X14" s="290"/>
      <c r="Y14" s="290"/>
      <c r="Z14" s="290"/>
    </row>
    <row r="15" spans="1:26" ht="12.75" customHeight="1">
      <c r="A15" s="294"/>
      <c r="B15" s="290" t="s">
        <v>10</v>
      </c>
      <c r="C15" s="303"/>
      <c r="D15" s="304" t="s">
        <v>1180</v>
      </c>
      <c r="E15" s="290"/>
      <c r="F15" s="290"/>
      <c r="G15" s="290"/>
      <c r="H15" s="290"/>
      <c r="I15" s="290"/>
      <c r="J15" s="290"/>
      <c r="K15" s="290"/>
      <c r="L15" s="290"/>
      <c r="M15" s="290"/>
      <c r="N15" s="290"/>
      <c r="O15" s="290"/>
      <c r="P15" s="290"/>
      <c r="Q15" s="290"/>
      <c r="R15" s="290"/>
      <c r="S15" s="290"/>
      <c r="T15" s="290"/>
      <c r="U15" s="290"/>
      <c r="V15" s="290"/>
      <c r="W15" s="290"/>
      <c r="X15" s="290"/>
      <c r="Y15" s="290"/>
      <c r="Z15" s="290"/>
    </row>
    <row r="16" spans="1:26" ht="12.75" customHeight="1">
      <c r="A16" s="294"/>
      <c r="B16" s="290" t="s">
        <v>1085</v>
      </c>
      <c r="C16" s="303"/>
      <c r="D16" s="304" t="s">
        <v>1181</v>
      </c>
      <c r="E16" s="290"/>
      <c r="F16" s="290"/>
      <c r="G16" s="290"/>
      <c r="H16" s="290"/>
      <c r="I16" s="290"/>
      <c r="J16" s="290"/>
      <c r="K16" s="290"/>
      <c r="L16" s="290"/>
      <c r="M16" s="290"/>
      <c r="N16" s="290"/>
      <c r="O16" s="290"/>
      <c r="P16" s="290"/>
      <c r="Q16" s="290"/>
      <c r="R16" s="290"/>
      <c r="S16" s="290"/>
      <c r="T16" s="290"/>
      <c r="U16" s="290"/>
      <c r="V16" s="290"/>
      <c r="W16" s="290"/>
      <c r="X16" s="290"/>
      <c r="Y16" s="290"/>
      <c r="Z16" s="290"/>
    </row>
    <row r="17" spans="1:26" ht="12.75" customHeight="1">
      <c r="A17" s="294"/>
      <c r="B17" s="290" t="s">
        <v>11</v>
      </c>
      <c r="C17" s="303"/>
      <c r="D17" s="304" t="s">
        <v>1182</v>
      </c>
      <c r="E17" s="290"/>
      <c r="F17" s="290"/>
      <c r="G17" s="290"/>
      <c r="H17" s="290"/>
      <c r="I17" s="290"/>
      <c r="J17" s="290"/>
      <c r="K17" s="290"/>
      <c r="L17" s="290"/>
      <c r="M17" s="290"/>
      <c r="N17" s="290"/>
      <c r="O17" s="290"/>
      <c r="P17" s="290"/>
      <c r="Q17" s="290"/>
      <c r="R17" s="290"/>
      <c r="S17" s="290"/>
      <c r="T17" s="290"/>
      <c r="U17" s="290"/>
      <c r="V17" s="290"/>
      <c r="W17" s="290"/>
      <c r="X17" s="290"/>
      <c r="Y17" s="290"/>
      <c r="Z17" s="290"/>
    </row>
    <row r="18" spans="1:26" ht="12.75" customHeight="1">
      <c r="A18" s="294"/>
      <c r="B18" s="290" t="s">
        <v>12</v>
      </c>
      <c r="C18" s="303"/>
      <c r="D18" s="304"/>
      <c r="E18" s="290"/>
      <c r="F18" s="290"/>
      <c r="G18" s="290"/>
      <c r="H18" s="290"/>
      <c r="I18" s="290"/>
      <c r="J18" s="290"/>
      <c r="K18" s="290"/>
      <c r="L18" s="290"/>
      <c r="M18" s="290"/>
      <c r="N18" s="290"/>
      <c r="O18" s="290"/>
      <c r="P18" s="290"/>
      <c r="Q18" s="290"/>
      <c r="R18" s="290"/>
      <c r="S18" s="290"/>
      <c r="T18" s="290"/>
      <c r="U18" s="290"/>
      <c r="V18" s="290"/>
      <c r="W18" s="290"/>
      <c r="X18" s="290"/>
      <c r="Y18" s="290"/>
      <c r="Z18" s="290"/>
    </row>
    <row r="19" spans="1:26" ht="12.75" customHeight="1">
      <c r="A19" s="294"/>
      <c r="B19" s="290" t="s">
        <v>13</v>
      </c>
      <c r="C19" s="303"/>
      <c r="D19" s="304" t="s">
        <v>1183</v>
      </c>
      <c r="E19" s="290"/>
      <c r="F19" s="290"/>
      <c r="G19" s="290"/>
      <c r="H19" s="290"/>
      <c r="I19" s="290"/>
      <c r="J19" s="290"/>
      <c r="K19" s="290"/>
      <c r="L19" s="290"/>
      <c r="M19" s="290"/>
      <c r="N19" s="290"/>
      <c r="O19" s="290"/>
      <c r="P19" s="290"/>
      <c r="Q19" s="290"/>
      <c r="R19" s="290"/>
      <c r="S19" s="290"/>
      <c r="T19" s="290"/>
      <c r="U19" s="290"/>
      <c r="V19" s="290"/>
      <c r="W19" s="290"/>
      <c r="X19" s="290"/>
      <c r="Y19" s="290"/>
      <c r="Z19" s="290"/>
    </row>
    <row r="20" spans="1:26" ht="12.75" customHeight="1">
      <c r="A20" s="294"/>
      <c r="B20" s="290" t="s">
        <v>2</v>
      </c>
      <c r="C20" s="303"/>
      <c r="D20" s="304" t="s">
        <v>1179</v>
      </c>
      <c r="E20" s="290"/>
      <c r="F20" s="290"/>
      <c r="G20" s="290"/>
      <c r="H20" s="290"/>
      <c r="I20" s="290"/>
      <c r="J20" s="290"/>
      <c r="K20" s="290"/>
      <c r="L20" s="290"/>
      <c r="M20" s="290"/>
      <c r="N20" s="290"/>
      <c r="O20" s="290"/>
      <c r="P20" s="290"/>
      <c r="Q20" s="290"/>
      <c r="R20" s="290"/>
      <c r="S20" s="290"/>
      <c r="T20" s="290"/>
      <c r="U20" s="290"/>
      <c r="V20" s="290"/>
      <c r="W20" s="290"/>
      <c r="X20" s="290"/>
      <c r="Y20" s="290"/>
      <c r="Z20" s="290"/>
    </row>
    <row r="21" spans="1:26" ht="12.75" customHeight="1">
      <c r="A21" s="294"/>
      <c r="B21" s="290" t="s">
        <v>14</v>
      </c>
      <c r="C21" s="303"/>
      <c r="D21" s="332" t="s">
        <v>1184</v>
      </c>
      <c r="E21" s="290"/>
      <c r="F21" s="290"/>
      <c r="G21" s="290"/>
      <c r="H21" s="290"/>
      <c r="I21" s="290"/>
      <c r="J21" s="290"/>
      <c r="K21" s="290"/>
      <c r="L21" s="290"/>
      <c r="M21" s="290"/>
      <c r="N21" s="290"/>
      <c r="O21" s="290"/>
      <c r="P21" s="290"/>
      <c r="Q21" s="290"/>
      <c r="R21" s="290"/>
      <c r="S21" s="290"/>
      <c r="T21" s="290"/>
      <c r="U21" s="290"/>
      <c r="V21" s="290"/>
      <c r="W21" s="290"/>
      <c r="X21" s="290"/>
      <c r="Y21" s="290"/>
      <c r="Z21" s="290"/>
    </row>
    <row r="22" spans="1:26" ht="14.25" customHeight="1">
      <c r="A22" s="294"/>
      <c r="B22" s="360" t="s">
        <v>15</v>
      </c>
      <c r="C22" s="361"/>
      <c r="D22" s="361"/>
      <c r="E22" s="290"/>
      <c r="F22" s="290"/>
      <c r="G22" s="290"/>
      <c r="H22" s="290"/>
      <c r="I22" s="290"/>
      <c r="J22" s="290"/>
      <c r="K22" s="290"/>
      <c r="L22" s="290"/>
      <c r="M22" s="290"/>
      <c r="N22" s="290"/>
      <c r="O22" s="290"/>
      <c r="P22" s="290"/>
      <c r="Q22" s="290"/>
      <c r="R22" s="290"/>
      <c r="S22" s="290"/>
      <c r="T22" s="290"/>
      <c r="U22" s="290"/>
      <c r="V22" s="290"/>
      <c r="W22" s="290"/>
      <c r="X22" s="290"/>
      <c r="Y22" s="290"/>
      <c r="Z22" s="290"/>
    </row>
    <row r="23" spans="1:26" ht="14.25" customHeight="1">
      <c r="A23" s="294"/>
      <c r="B23" s="358" t="s">
        <v>1194</v>
      </c>
      <c r="C23" s="359"/>
      <c r="D23" s="359"/>
      <c r="E23" s="290"/>
      <c r="F23" s="290"/>
      <c r="G23" s="290"/>
      <c r="H23" s="290"/>
      <c r="I23" s="290"/>
      <c r="J23" s="290"/>
      <c r="K23" s="290"/>
      <c r="L23" s="290"/>
      <c r="M23" s="290"/>
      <c r="N23" s="290"/>
      <c r="O23" s="290"/>
      <c r="P23" s="290"/>
      <c r="Q23" s="290"/>
      <c r="R23" s="290"/>
      <c r="S23" s="290"/>
      <c r="T23" s="290"/>
      <c r="U23" s="290"/>
      <c r="V23" s="290"/>
      <c r="W23" s="290"/>
      <c r="X23" s="290"/>
      <c r="Y23" s="290"/>
      <c r="Z23" s="290"/>
    </row>
    <row r="24" spans="1:26" ht="12.75" customHeight="1">
      <c r="A24" s="294"/>
      <c r="B24" s="362" t="s">
        <v>16</v>
      </c>
      <c r="C24" s="363"/>
      <c r="D24" s="363"/>
      <c r="E24" s="290"/>
      <c r="F24" s="290"/>
      <c r="G24" s="290"/>
      <c r="H24" s="290"/>
      <c r="I24" s="290"/>
      <c r="J24" s="290"/>
      <c r="K24" s="290"/>
      <c r="L24" s="290"/>
      <c r="M24" s="290"/>
      <c r="N24" s="290"/>
      <c r="O24" s="290"/>
      <c r="P24" s="290"/>
      <c r="Q24" s="290"/>
      <c r="R24" s="290"/>
      <c r="S24" s="290"/>
      <c r="T24" s="290"/>
      <c r="U24" s="290"/>
      <c r="V24" s="290"/>
      <c r="W24" s="290"/>
      <c r="X24" s="290"/>
      <c r="Y24" s="290"/>
      <c r="Z24" s="290"/>
    </row>
    <row r="25" spans="1:26" ht="12.75" customHeight="1">
      <c r="A25" s="294"/>
      <c r="B25" s="364"/>
      <c r="C25" s="359"/>
      <c r="D25" s="359"/>
      <c r="E25" s="290"/>
      <c r="F25" s="290"/>
      <c r="G25" s="290"/>
      <c r="H25" s="290"/>
      <c r="I25" s="290"/>
      <c r="J25" s="290"/>
      <c r="K25" s="290"/>
      <c r="L25" s="290"/>
      <c r="M25" s="290"/>
      <c r="N25" s="290"/>
      <c r="O25" s="290"/>
      <c r="P25" s="290"/>
      <c r="Q25" s="290"/>
      <c r="R25" s="290"/>
      <c r="S25" s="290"/>
      <c r="T25" s="290"/>
      <c r="U25" s="290"/>
      <c r="V25" s="290"/>
      <c r="W25" s="290"/>
      <c r="X25" s="290"/>
      <c r="Y25" s="290"/>
      <c r="Z25" s="290"/>
    </row>
    <row r="26" spans="1:26" ht="12.75" customHeight="1">
      <c r="A26" s="292"/>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row>
    <row r="27" spans="1:26" ht="12.75" customHeight="1">
      <c r="A27" s="294" t="s">
        <v>17</v>
      </c>
      <c r="B27" s="365" t="s">
        <v>18</v>
      </c>
      <c r="C27" s="361"/>
      <c r="D27" s="361"/>
      <c r="E27" s="290"/>
      <c r="F27" s="290"/>
      <c r="G27" s="290"/>
      <c r="H27" s="290"/>
      <c r="I27" s="290"/>
      <c r="J27" s="290"/>
      <c r="K27" s="290"/>
      <c r="L27" s="290"/>
      <c r="M27" s="290"/>
      <c r="N27" s="290"/>
      <c r="O27" s="290"/>
      <c r="P27" s="290"/>
      <c r="Q27" s="290"/>
      <c r="R27" s="290"/>
      <c r="S27" s="290"/>
      <c r="T27" s="290"/>
      <c r="U27" s="290"/>
      <c r="V27" s="290"/>
      <c r="W27" s="290"/>
      <c r="X27" s="290"/>
      <c r="Y27" s="290"/>
      <c r="Z27" s="290"/>
    </row>
    <row r="28" spans="1:26" ht="12.75" customHeight="1">
      <c r="A28" s="294"/>
      <c r="B28" s="306"/>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row>
    <row r="29" spans="1:26" ht="12.75" customHeight="1">
      <c r="A29" s="307" t="s">
        <v>1185</v>
      </c>
      <c r="B29" s="308" t="s">
        <v>19</v>
      </c>
      <c r="C29" s="309"/>
      <c r="D29" s="290"/>
      <c r="E29" s="290"/>
      <c r="F29" s="290"/>
      <c r="G29" s="290"/>
      <c r="H29" s="290"/>
      <c r="I29" s="290"/>
      <c r="J29" s="290"/>
      <c r="K29" s="290"/>
      <c r="L29" s="290"/>
      <c r="M29" s="290"/>
      <c r="N29" s="290"/>
      <c r="O29" s="290"/>
      <c r="P29" s="290"/>
      <c r="Q29" s="290"/>
      <c r="R29" s="290"/>
      <c r="S29" s="290"/>
      <c r="T29" s="290"/>
      <c r="U29" s="290"/>
      <c r="V29" s="290"/>
      <c r="W29" s="290"/>
      <c r="X29" s="290"/>
      <c r="Y29" s="290"/>
      <c r="Z29" s="290"/>
    </row>
    <row r="30" spans="1:26" ht="12.75" customHeight="1">
      <c r="A30" s="307"/>
      <c r="B30" s="308" t="s">
        <v>20</v>
      </c>
      <c r="C30" s="309"/>
      <c r="D30" s="290"/>
      <c r="E30" s="290"/>
      <c r="F30" s="290"/>
      <c r="G30" s="290"/>
      <c r="H30" s="290"/>
      <c r="I30" s="290"/>
      <c r="J30" s="290"/>
      <c r="K30" s="290"/>
      <c r="L30" s="290"/>
      <c r="M30" s="290"/>
      <c r="N30" s="290"/>
      <c r="O30" s="290"/>
      <c r="P30" s="290"/>
      <c r="Q30" s="290"/>
      <c r="R30" s="290"/>
      <c r="S30" s="290"/>
      <c r="T30" s="290"/>
      <c r="U30" s="290"/>
      <c r="V30" s="290"/>
      <c r="W30" s="290"/>
      <c r="X30" s="290"/>
      <c r="Y30" s="290"/>
      <c r="Z30" s="290"/>
    </row>
    <row r="31" spans="1:26" ht="12.75" customHeight="1">
      <c r="A31" s="307"/>
      <c r="B31" s="308" t="s">
        <v>21</v>
      </c>
      <c r="C31" s="309"/>
      <c r="D31" s="290"/>
      <c r="E31" s="290"/>
      <c r="F31" s="290"/>
      <c r="G31" s="290"/>
      <c r="H31" s="290"/>
      <c r="I31" s="290"/>
      <c r="J31" s="290"/>
      <c r="K31" s="290"/>
      <c r="L31" s="290"/>
      <c r="M31" s="290"/>
      <c r="N31" s="290"/>
      <c r="O31" s="290"/>
      <c r="P31" s="290"/>
      <c r="Q31" s="290"/>
      <c r="R31" s="290"/>
      <c r="S31" s="290"/>
      <c r="T31" s="290"/>
      <c r="U31" s="290"/>
      <c r="V31" s="290"/>
      <c r="W31" s="290"/>
      <c r="X31" s="290"/>
      <c r="Y31" s="290"/>
      <c r="Z31" s="290"/>
    </row>
    <row r="32" spans="1:26" ht="12.75" customHeight="1">
      <c r="A32" s="294"/>
      <c r="B32" s="295"/>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row>
    <row r="33" spans="1:26" ht="12.75" customHeight="1">
      <c r="A33" s="294" t="s">
        <v>22</v>
      </c>
      <c r="B33" s="295" t="s">
        <v>23</v>
      </c>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row>
    <row r="34" spans="1:26" ht="12.75" customHeight="1">
      <c r="A34" s="294"/>
      <c r="B34" s="295"/>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row>
    <row r="35" spans="1:26" ht="12.75" customHeight="1">
      <c r="A35" s="307" t="s">
        <v>1185</v>
      </c>
      <c r="B35" s="308" t="s">
        <v>24</v>
      </c>
      <c r="C35" s="309"/>
      <c r="D35" s="290"/>
      <c r="E35" s="290"/>
      <c r="F35" s="290"/>
      <c r="G35" s="290"/>
      <c r="H35" s="290"/>
      <c r="I35" s="290"/>
      <c r="J35" s="290"/>
      <c r="K35" s="290"/>
      <c r="L35" s="290"/>
      <c r="M35" s="290"/>
      <c r="N35" s="290"/>
      <c r="O35" s="290"/>
      <c r="P35" s="290"/>
      <c r="Q35" s="290"/>
      <c r="R35" s="290"/>
      <c r="S35" s="290"/>
      <c r="T35" s="290"/>
      <c r="U35" s="290"/>
      <c r="V35" s="290"/>
      <c r="W35" s="290"/>
      <c r="X35" s="290"/>
      <c r="Y35" s="290"/>
      <c r="Z35" s="290"/>
    </row>
    <row r="36" spans="1:26" ht="12.75" customHeight="1">
      <c r="A36" s="307"/>
      <c r="B36" s="308" t="s">
        <v>25</v>
      </c>
      <c r="C36" s="309"/>
      <c r="D36" s="290"/>
      <c r="E36" s="290"/>
      <c r="F36" s="290"/>
      <c r="G36" s="290"/>
      <c r="H36" s="290"/>
      <c r="I36" s="290"/>
      <c r="J36" s="290"/>
      <c r="K36" s="290"/>
      <c r="L36" s="290"/>
      <c r="M36" s="290"/>
      <c r="N36" s="290"/>
      <c r="O36" s="290"/>
      <c r="P36" s="290"/>
      <c r="Q36" s="290"/>
      <c r="R36" s="290"/>
      <c r="S36" s="290"/>
      <c r="T36" s="290"/>
      <c r="U36" s="290"/>
      <c r="V36" s="290"/>
      <c r="W36" s="290"/>
      <c r="X36" s="290"/>
      <c r="Y36" s="290"/>
      <c r="Z36" s="290"/>
    </row>
    <row r="37" spans="1:26" ht="12.75" customHeight="1">
      <c r="A37" s="307"/>
      <c r="B37" s="308" t="s">
        <v>1086</v>
      </c>
      <c r="C37" s="309"/>
      <c r="D37" s="290"/>
      <c r="E37" s="290"/>
      <c r="F37" s="290"/>
      <c r="G37" s="290"/>
      <c r="H37" s="290"/>
      <c r="I37" s="290"/>
      <c r="J37" s="290"/>
      <c r="K37" s="290"/>
      <c r="L37" s="290"/>
      <c r="M37" s="290"/>
      <c r="N37" s="290"/>
      <c r="O37" s="290"/>
      <c r="P37" s="290"/>
      <c r="Q37" s="290"/>
      <c r="R37" s="290"/>
      <c r="S37" s="290"/>
      <c r="T37" s="290"/>
      <c r="U37" s="290"/>
      <c r="V37" s="290"/>
      <c r="W37" s="290"/>
      <c r="X37" s="290"/>
      <c r="Y37" s="290"/>
      <c r="Z37" s="290"/>
    </row>
    <row r="38" spans="1:26" ht="12.75" customHeight="1">
      <c r="A38" s="294"/>
      <c r="B38" s="295"/>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row>
    <row r="39" spans="1:26" ht="12.75" customHeight="1">
      <c r="A39" s="294" t="s">
        <v>26</v>
      </c>
      <c r="B39" s="295" t="s">
        <v>27</v>
      </c>
      <c r="C39" s="310"/>
      <c r="D39" s="290"/>
      <c r="E39" s="290"/>
      <c r="F39" s="290"/>
      <c r="G39" s="290"/>
      <c r="H39" s="290"/>
      <c r="I39" s="290"/>
      <c r="J39" s="290"/>
      <c r="K39" s="290"/>
      <c r="L39" s="290"/>
      <c r="M39" s="290"/>
      <c r="N39" s="290"/>
      <c r="O39" s="290"/>
      <c r="P39" s="290"/>
      <c r="Q39" s="290"/>
      <c r="R39" s="290"/>
      <c r="S39" s="290"/>
      <c r="T39" s="290"/>
      <c r="U39" s="290"/>
      <c r="V39" s="290"/>
      <c r="W39" s="290"/>
      <c r="X39" s="290"/>
      <c r="Y39" s="290"/>
      <c r="Z39" s="290"/>
    </row>
    <row r="40" spans="1:26" ht="12.75" customHeight="1">
      <c r="A40" s="294"/>
      <c r="B40" s="295"/>
      <c r="C40" s="310"/>
      <c r="D40" s="290"/>
      <c r="E40" s="290"/>
      <c r="F40" s="290"/>
      <c r="G40" s="290"/>
      <c r="H40" s="290"/>
      <c r="I40" s="290"/>
      <c r="J40" s="290"/>
      <c r="K40" s="290"/>
      <c r="L40" s="290"/>
      <c r="M40" s="290"/>
      <c r="N40" s="290"/>
      <c r="O40" s="290"/>
      <c r="P40" s="290"/>
      <c r="Q40" s="290"/>
      <c r="R40" s="290"/>
      <c r="S40" s="290"/>
      <c r="T40" s="290"/>
      <c r="U40" s="290"/>
      <c r="V40" s="290"/>
      <c r="W40" s="290"/>
      <c r="X40" s="290"/>
      <c r="Y40" s="290"/>
      <c r="Z40" s="290"/>
    </row>
    <row r="41" spans="1:26" ht="12.75" customHeight="1">
      <c r="A41" s="307" t="s">
        <v>1185</v>
      </c>
      <c r="B41" s="308" t="s">
        <v>28</v>
      </c>
      <c r="C41" s="309"/>
      <c r="D41" s="366"/>
      <c r="E41" s="290"/>
      <c r="F41" s="290"/>
      <c r="G41" s="290"/>
      <c r="H41" s="290"/>
      <c r="I41" s="290"/>
      <c r="J41" s="290"/>
      <c r="K41" s="290"/>
      <c r="L41" s="290"/>
      <c r="M41" s="290"/>
      <c r="N41" s="290"/>
      <c r="O41" s="290"/>
      <c r="P41" s="290"/>
      <c r="Q41" s="290"/>
      <c r="R41" s="290"/>
      <c r="S41" s="290"/>
      <c r="T41" s="290"/>
      <c r="U41" s="290"/>
      <c r="V41" s="290"/>
      <c r="W41" s="290"/>
      <c r="X41" s="290"/>
      <c r="Y41" s="290"/>
      <c r="Z41" s="290"/>
    </row>
    <row r="42" spans="1:26" ht="12.75" customHeight="1">
      <c r="A42" s="307"/>
      <c r="B42" s="308" t="s">
        <v>29</v>
      </c>
      <c r="C42" s="309"/>
      <c r="D42" s="361"/>
      <c r="E42" s="290"/>
      <c r="F42" s="290"/>
      <c r="G42" s="290"/>
      <c r="H42" s="290"/>
      <c r="I42" s="290"/>
      <c r="J42" s="290"/>
      <c r="K42" s="290"/>
      <c r="L42" s="290"/>
      <c r="M42" s="290"/>
      <c r="N42" s="290"/>
      <c r="O42" s="290"/>
      <c r="P42" s="290"/>
      <c r="Q42" s="290"/>
      <c r="R42" s="290"/>
      <c r="S42" s="290"/>
      <c r="T42" s="290"/>
      <c r="U42" s="290"/>
      <c r="V42" s="290"/>
      <c r="W42" s="290"/>
      <c r="X42" s="290"/>
      <c r="Y42" s="290"/>
      <c r="Z42" s="290"/>
    </row>
    <row r="43" spans="1:26" ht="12.75" customHeight="1">
      <c r="A43" s="307"/>
      <c r="B43" s="308" t="s">
        <v>30</v>
      </c>
      <c r="C43" s="309"/>
      <c r="D43" s="361"/>
      <c r="E43" s="290"/>
      <c r="F43" s="290"/>
      <c r="G43" s="290"/>
      <c r="H43" s="290"/>
      <c r="I43" s="290"/>
      <c r="J43" s="290"/>
      <c r="K43" s="290"/>
      <c r="L43" s="290"/>
      <c r="M43" s="290"/>
      <c r="N43" s="290"/>
      <c r="O43" s="290"/>
      <c r="P43" s="290"/>
      <c r="Q43" s="290"/>
      <c r="R43" s="290"/>
      <c r="S43" s="290"/>
      <c r="T43" s="290"/>
      <c r="U43" s="290"/>
      <c r="V43" s="290"/>
      <c r="W43" s="290"/>
      <c r="X43" s="290"/>
      <c r="Y43" s="290"/>
      <c r="Z43" s="290"/>
    </row>
    <row r="44" spans="1:26" ht="12.75" customHeight="1">
      <c r="A44" s="307"/>
      <c r="B44" s="311" t="s">
        <v>31</v>
      </c>
      <c r="C44" s="309"/>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ht="12.75" customHeight="1">
      <c r="A45" s="307"/>
      <c r="B45" s="308" t="s">
        <v>32</v>
      </c>
      <c r="C45" s="309"/>
      <c r="D45" s="290"/>
      <c r="E45" s="290"/>
      <c r="F45" s="290"/>
      <c r="G45" s="290"/>
      <c r="H45" s="290"/>
      <c r="I45" s="290"/>
      <c r="J45" s="290"/>
      <c r="K45" s="290"/>
      <c r="L45" s="290"/>
      <c r="M45" s="290"/>
      <c r="N45" s="290"/>
      <c r="O45" s="290"/>
      <c r="P45" s="290"/>
      <c r="Q45" s="290"/>
      <c r="R45" s="290"/>
      <c r="S45" s="290"/>
      <c r="T45" s="290"/>
      <c r="U45" s="290"/>
      <c r="V45" s="290"/>
      <c r="W45" s="290"/>
      <c r="X45" s="290"/>
      <c r="Y45" s="290"/>
      <c r="Z45" s="290"/>
    </row>
    <row r="46" spans="1:26" ht="12.75" customHeight="1">
      <c r="A46" s="307"/>
      <c r="B46" s="308" t="s">
        <v>33</v>
      </c>
      <c r="C46" s="312"/>
      <c r="D46" s="312"/>
      <c r="E46" s="290"/>
      <c r="F46" s="290"/>
      <c r="G46" s="290"/>
      <c r="H46" s="290"/>
      <c r="I46" s="290"/>
      <c r="J46" s="290"/>
      <c r="K46" s="290"/>
      <c r="L46" s="290"/>
      <c r="M46" s="290"/>
      <c r="N46" s="290"/>
      <c r="O46" s="290"/>
      <c r="P46" s="290"/>
      <c r="Q46" s="290"/>
      <c r="R46" s="290"/>
      <c r="S46" s="290"/>
      <c r="T46" s="290"/>
      <c r="U46" s="290"/>
      <c r="V46" s="290"/>
      <c r="W46" s="290"/>
      <c r="X46" s="290"/>
      <c r="Y46" s="290"/>
      <c r="Z46" s="290"/>
    </row>
    <row r="47" spans="1:26" ht="12.75" customHeight="1">
      <c r="A47" s="294"/>
      <c r="B47" s="373"/>
      <c r="C47" s="359"/>
      <c r="D47" s="359"/>
      <c r="E47" s="290"/>
      <c r="F47" s="290"/>
      <c r="G47" s="290"/>
      <c r="H47" s="290"/>
      <c r="I47" s="290"/>
      <c r="J47" s="290"/>
      <c r="K47" s="290"/>
      <c r="L47" s="290"/>
      <c r="M47" s="290"/>
      <c r="N47" s="290"/>
      <c r="O47" s="290"/>
      <c r="P47" s="290"/>
      <c r="Q47" s="290"/>
      <c r="R47" s="290"/>
      <c r="S47" s="290"/>
      <c r="T47" s="290"/>
      <c r="U47" s="290"/>
      <c r="V47" s="290"/>
      <c r="W47" s="290"/>
      <c r="X47" s="290"/>
      <c r="Y47" s="290"/>
      <c r="Z47" s="290"/>
    </row>
    <row r="48" spans="1:26" ht="12.75" customHeight="1">
      <c r="A48" s="294"/>
      <c r="B48" s="290"/>
      <c r="C48" s="312"/>
      <c r="D48" s="312"/>
      <c r="E48" s="290"/>
      <c r="F48" s="290"/>
      <c r="G48" s="290"/>
      <c r="H48" s="290"/>
      <c r="I48" s="290"/>
      <c r="J48" s="290"/>
      <c r="K48" s="290"/>
      <c r="L48" s="290"/>
      <c r="M48" s="290"/>
      <c r="N48" s="290"/>
      <c r="O48" s="290"/>
      <c r="P48" s="290"/>
      <c r="Q48" s="290"/>
      <c r="R48" s="290"/>
      <c r="S48" s="290"/>
      <c r="T48" s="290"/>
      <c r="U48" s="290"/>
      <c r="V48" s="290"/>
      <c r="W48" s="290"/>
      <c r="X48" s="290"/>
      <c r="Y48" s="290"/>
      <c r="Z48" s="290"/>
    </row>
    <row r="49" spans="1:26" ht="12.75" customHeight="1">
      <c r="A49" s="307"/>
      <c r="B49" s="308" t="s">
        <v>34</v>
      </c>
      <c r="C49" s="312"/>
      <c r="D49" s="312"/>
      <c r="E49" s="290"/>
      <c r="F49" s="290"/>
      <c r="G49" s="290"/>
      <c r="H49" s="290"/>
      <c r="I49" s="290"/>
      <c r="J49" s="290"/>
      <c r="K49" s="290"/>
      <c r="L49" s="290"/>
      <c r="M49" s="290"/>
      <c r="N49" s="290"/>
      <c r="O49" s="290"/>
      <c r="P49" s="290"/>
      <c r="Q49" s="290"/>
      <c r="R49" s="290"/>
      <c r="S49" s="290"/>
      <c r="T49" s="290"/>
      <c r="U49" s="290"/>
      <c r="V49" s="290"/>
      <c r="W49" s="290"/>
      <c r="X49" s="290"/>
      <c r="Y49" s="290"/>
      <c r="Z49" s="290"/>
    </row>
    <row r="50" spans="1:26" ht="12.75" customHeight="1">
      <c r="A50" s="294"/>
      <c r="B50" s="374"/>
      <c r="C50" s="359"/>
      <c r="D50" s="359"/>
      <c r="E50" s="290"/>
      <c r="F50" s="290"/>
      <c r="G50" s="290"/>
      <c r="H50" s="290"/>
      <c r="I50" s="290"/>
      <c r="J50" s="290"/>
      <c r="K50" s="290"/>
      <c r="L50" s="290"/>
      <c r="M50" s="290"/>
      <c r="N50" s="290"/>
      <c r="O50" s="290"/>
      <c r="P50" s="290"/>
      <c r="Q50" s="290"/>
      <c r="R50" s="290"/>
      <c r="S50" s="290"/>
      <c r="T50" s="290"/>
      <c r="U50" s="290"/>
      <c r="V50" s="290"/>
      <c r="W50" s="290"/>
      <c r="X50" s="290"/>
      <c r="Y50" s="290"/>
      <c r="Z50" s="290"/>
    </row>
    <row r="51" spans="1:26" ht="12.75" customHeight="1">
      <c r="A51" s="294" t="s">
        <v>35</v>
      </c>
      <c r="B51" s="295" t="s">
        <v>36</v>
      </c>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row>
    <row r="52" spans="1:26" ht="12.75" customHeight="1">
      <c r="A52" s="294"/>
      <c r="B52" s="295"/>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row>
    <row r="53" spans="1:26" ht="12.75" customHeight="1">
      <c r="A53" s="307"/>
      <c r="B53" s="308" t="s">
        <v>37</v>
      </c>
      <c r="C53" s="309"/>
      <c r="D53" s="290"/>
      <c r="E53" s="290"/>
      <c r="F53" s="290"/>
      <c r="G53" s="290"/>
      <c r="H53" s="290"/>
      <c r="I53" s="290"/>
      <c r="J53" s="290"/>
      <c r="K53" s="290"/>
      <c r="L53" s="290"/>
      <c r="M53" s="290"/>
      <c r="N53" s="290"/>
      <c r="O53" s="290"/>
      <c r="P53" s="290"/>
      <c r="Q53" s="290"/>
      <c r="R53" s="290"/>
      <c r="S53" s="290"/>
      <c r="T53" s="290"/>
      <c r="U53" s="290"/>
      <c r="V53" s="290"/>
      <c r="W53" s="290"/>
      <c r="X53" s="290"/>
      <c r="Y53" s="290"/>
      <c r="Z53" s="290"/>
    </row>
    <row r="54" spans="1:26" ht="12.75" customHeight="1">
      <c r="A54" s="307"/>
      <c r="B54" s="308" t="s">
        <v>1087</v>
      </c>
      <c r="C54" s="309"/>
      <c r="D54" s="290"/>
      <c r="E54" s="290"/>
      <c r="F54" s="290"/>
      <c r="G54" s="290"/>
      <c r="H54" s="290"/>
      <c r="I54" s="290"/>
      <c r="J54" s="290"/>
      <c r="K54" s="290"/>
      <c r="L54" s="290"/>
      <c r="M54" s="290"/>
      <c r="N54" s="290"/>
      <c r="O54" s="290"/>
      <c r="P54" s="290"/>
      <c r="Q54" s="290"/>
      <c r="R54" s="290"/>
      <c r="S54" s="290"/>
      <c r="T54" s="290"/>
      <c r="U54" s="290"/>
      <c r="V54" s="290"/>
      <c r="W54" s="290"/>
      <c r="X54" s="290"/>
      <c r="Y54" s="290"/>
      <c r="Z54" s="290"/>
    </row>
    <row r="55" spans="1:26" ht="12.75" customHeight="1">
      <c r="A55" s="307"/>
      <c r="B55" s="308" t="s">
        <v>38</v>
      </c>
      <c r="C55" s="309"/>
      <c r="D55" s="290"/>
      <c r="E55" s="290"/>
      <c r="F55" s="290"/>
      <c r="G55" s="290"/>
      <c r="H55" s="290"/>
      <c r="I55" s="290"/>
      <c r="J55" s="290"/>
      <c r="K55" s="290"/>
      <c r="L55" s="290"/>
      <c r="M55" s="290"/>
      <c r="N55" s="290"/>
      <c r="O55" s="290"/>
      <c r="P55" s="290"/>
      <c r="Q55" s="290"/>
      <c r="R55" s="290"/>
      <c r="S55" s="290"/>
      <c r="T55" s="290"/>
      <c r="U55" s="290"/>
      <c r="V55" s="290"/>
      <c r="W55" s="290"/>
      <c r="X55" s="290"/>
      <c r="Y55" s="290"/>
      <c r="Z55" s="290"/>
    </row>
    <row r="56" spans="1:26" ht="12.75" customHeight="1">
      <c r="A56" s="307"/>
      <c r="B56" s="308" t="s">
        <v>39</v>
      </c>
      <c r="C56" s="309"/>
      <c r="D56" s="290"/>
      <c r="E56" s="290"/>
      <c r="F56" s="290"/>
      <c r="G56" s="290"/>
      <c r="H56" s="290"/>
      <c r="I56" s="290"/>
      <c r="J56" s="290"/>
      <c r="K56" s="290"/>
      <c r="L56" s="290"/>
      <c r="M56" s="290"/>
      <c r="N56" s="290"/>
      <c r="O56" s="290"/>
      <c r="P56" s="290"/>
      <c r="Q56" s="290"/>
      <c r="R56" s="290"/>
      <c r="S56" s="290"/>
      <c r="T56" s="290"/>
      <c r="U56" s="290"/>
      <c r="V56" s="290"/>
      <c r="W56" s="290"/>
      <c r="X56" s="290"/>
      <c r="Y56" s="290"/>
      <c r="Z56" s="290"/>
    </row>
    <row r="57" spans="1:26" ht="12.75" customHeight="1">
      <c r="A57" s="307"/>
      <c r="B57" s="308" t="s">
        <v>40</v>
      </c>
      <c r="C57" s="309"/>
      <c r="D57" s="290"/>
      <c r="E57" s="290"/>
      <c r="F57" s="290"/>
      <c r="G57" s="290"/>
      <c r="H57" s="290"/>
      <c r="I57" s="290"/>
      <c r="J57" s="290"/>
      <c r="K57" s="290"/>
      <c r="L57" s="290"/>
      <c r="M57" s="290"/>
      <c r="N57" s="290"/>
      <c r="O57" s="290"/>
      <c r="P57" s="290"/>
      <c r="Q57" s="290"/>
      <c r="R57" s="290"/>
      <c r="S57" s="290"/>
      <c r="T57" s="290"/>
      <c r="U57" s="290"/>
      <c r="V57" s="290"/>
      <c r="W57" s="290"/>
      <c r="X57" s="290"/>
      <c r="Y57" s="290"/>
      <c r="Z57" s="290"/>
    </row>
    <row r="58" spans="1:26" ht="12.75" customHeight="1">
      <c r="A58" s="307" t="s">
        <v>1185</v>
      </c>
      <c r="B58" s="308" t="s">
        <v>1088</v>
      </c>
      <c r="C58" s="309"/>
      <c r="D58" s="290"/>
      <c r="E58" s="290"/>
      <c r="F58" s="290"/>
      <c r="G58" s="290"/>
      <c r="H58" s="290"/>
      <c r="I58" s="290"/>
      <c r="J58" s="290"/>
      <c r="K58" s="290"/>
      <c r="L58" s="290"/>
      <c r="M58" s="290"/>
      <c r="N58" s="290"/>
      <c r="O58" s="290"/>
      <c r="P58" s="290"/>
      <c r="Q58" s="290"/>
      <c r="R58" s="290"/>
      <c r="S58" s="290"/>
      <c r="T58" s="290"/>
      <c r="U58" s="290"/>
      <c r="V58" s="290"/>
      <c r="W58" s="290"/>
      <c r="X58" s="290"/>
      <c r="Y58" s="290"/>
      <c r="Z58" s="290"/>
    </row>
    <row r="59" spans="1:26" ht="12.75" customHeight="1">
      <c r="A59" s="307" t="s">
        <v>1185</v>
      </c>
      <c r="B59" s="308" t="s">
        <v>1089</v>
      </c>
      <c r="C59" s="309"/>
      <c r="D59" s="290"/>
      <c r="E59" s="290"/>
      <c r="F59" s="290"/>
      <c r="G59" s="290"/>
      <c r="H59" s="290"/>
      <c r="I59" s="290"/>
      <c r="J59" s="290"/>
      <c r="K59" s="290"/>
      <c r="L59" s="290"/>
      <c r="M59" s="290"/>
      <c r="N59" s="290"/>
      <c r="O59" s="290"/>
      <c r="P59" s="290"/>
      <c r="Q59" s="290"/>
      <c r="R59" s="290"/>
      <c r="S59" s="290"/>
      <c r="T59" s="290"/>
      <c r="U59" s="290"/>
      <c r="V59" s="290"/>
      <c r="W59" s="290"/>
      <c r="X59" s="290"/>
      <c r="Y59" s="290"/>
      <c r="Z59" s="290"/>
    </row>
    <row r="60" spans="1:26" ht="12.75" customHeight="1">
      <c r="A60" s="307" t="s">
        <v>1185</v>
      </c>
      <c r="B60" s="308" t="s">
        <v>1090</v>
      </c>
      <c r="C60" s="309"/>
      <c r="D60" s="290"/>
      <c r="E60" s="290"/>
      <c r="F60" s="290"/>
      <c r="G60" s="290"/>
      <c r="H60" s="290"/>
      <c r="I60" s="290"/>
      <c r="J60" s="290"/>
      <c r="K60" s="290"/>
      <c r="L60" s="290"/>
      <c r="M60" s="290"/>
      <c r="N60" s="290"/>
      <c r="O60" s="290"/>
      <c r="P60" s="290"/>
      <c r="Q60" s="290"/>
      <c r="R60" s="290"/>
      <c r="S60" s="290"/>
      <c r="T60" s="290"/>
      <c r="U60" s="290"/>
      <c r="V60" s="290"/>
      <c r="W60" s="290"/>
      <c r="X60" s="290"/>
      <c r="Y60" s="290"/>
      <c r="Z60" s="290"/>
    </row>
    <row r="61" spans="1:26" ht="12.75" customHeight="1">
      <c r="A61" s="307" t="s">
        <v>1185</v>
      </c>
      <c r="B61" s="308" t="s">
        <v>1091</v>
      </c>
      <c r="C61" s="309"/>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6" ht="14.25" customHeight="1">
      <c r="A62" s="307" t="s">
        <v>1185</v>
      </c>
      <c r="B62" s="296" t="s">
        <v>1092</v>
      </c>
      <c r="C62" s="309"/>
      <c r="D62" s="290"/>
      <c r="E62" s="290"/>
      <c r="F62" s="290"/>
      <c r="G62" s="290"/>
      <c r="H62" s="290"/>
      <c r="I62" s="290"/>
      <c r="J62" s="290"/>
      <c r="K62" s="290"/>
      <c r="L62" s="290"/>
      <c r="M62" s="290"/>
      <c r="N62" s="290"/>
      <c r="O62" s="290"/>
      <c r="P62" s="290"/>
      <c r="Q62" s="290"/>
      <c r="R62" s="290"/>
      <c r="S62" s="290"/>
      <c r="T62" s="290"/>
      <c r="U62" s="290"/>
      <c r="V62" s="290"/>
      <c r="W62" s="290"/>
      <c r="X62" s="290"/>
      <c r="Y62" s="290"/>
      <c r="Z62" s="290"/>
    </row>
    <row r="63" spans="1:26" ht="14.25" customHeight="1">
      <c r="A63" s="307" t="s">
        <v>1185</v>
      </c>
      <c r="B63" s="296" t="s">
        <v>1093</v>
      </c>
      <c r="C63" s="309"/>
      <c r="D63" s="290"/>
      <c r="E63" s="290"/>
      <c r="F63" s="290"/>
      <c r="G63" s="290"/>
      <c r="H63" s="290"/>
      <c r="I63" s="290"/>
      <c r="J63" s="290"/>
      <c r="K63" s="290"/>
      <c r="L63" s="290"/>
      <c r="M63" s="290"/>
      <c r="N63" s="290"/>
      <c r="O63" s="290"/>
      <c r="P63" s="290"/>
      <c r="Q63" s="290"/>
      <c r="R63" s="290"/>
      <c r="S63" s="290"/>
      <c r="T63" s="290"/>
      <c r="U63" s="290"/>
      <c r="V63" s="290"/>
      <c r="W63" s="290"/>
      <c r="X63" s="290"/>
      <c r="Y63" s="290"/>
      <c r="Z63" s="290"/>
    </row>
    <row r="64" spans="1:26" ht="12.75" customHeight="1">
      <c r="A64" s="307"/>
      <c r="B64" s="308" t="s">
        <v>41</v>
      </c>
      <c r="C64" s="309"/>
      <c r="D64" s="290"/>
      <c r="E64" s="290"/>
      <c r="F64" s="290"/>
      <c r="G64" s="290"/>
      <c r="H64" s="290"/>
      <c r="I64" s="290"/>
      <c r="J64" s="290"/>
      <c r="K64" s="290"/>
      <c r="L64" s="290"/>
      <c r="M64" s="290"/>
      <c r="N64" s="290"/>
      <c r="O64" s="290"/>
      <c r="P64" s="290"/>
      <c r="Q64" s="290"/>
      <c r="R64" s="290"/>
      <c r="S64" s="290"/>
      <c r="T64" s="290"/>
      <c r="U64" s="290"/>
      <c r="V64" s="290"/>
      <c r="W64" s="290"/>
      <c r="X64" s="290"/>
      <c r="Y64" s="290"/>
      <c r="Z64" s="290"/>
    </row>
    <row r="65" spans="1:26" ht="12.75" customHeight="1">
      <c r="A65" s="313" t="s">
        <v>35</v>
      </c>
      <c r="B65" s="314" t="s">
        <v>41</v>
      </c>
      <c r="C65" s="315"/>
      <c r="D65" s="290"/>
      <c r="E65" s="290"/>
      <c r="F65" s="290"/>
      <c r="G65" s="290"/>
      <c r="H65" s="290"/>
      <c r="I65" s="290"/>
      <c r="J65" s="290"/>
      <c r="K65" s="290"/>
      <c r="L65" s="290"/>
      <c r="M65" s="290"/>
      <c r="N65" s="290"/>
      <c r="O65" s="290"/>
      <c r="P65" s="290"/>
      <c r="Q65" s="290"/>
      <c r="R65" s="290"/>
      <c r="S65" s="290"/>
      <c r="T65" s="290"/>
      <c r="U65" s="290"/>
      <c r="V65" s="290"/>
      <c r="W65" s="290"/>
      <c r="X65" s="290"/>
      <c r="Y65" s="290"/>
      <c r="Z65" s="290"/>
    </row>
    <row r="66" spans="1:26" ht="12.75" customHeight="1">
      <c r="A66" s="294" t="s">
        <v>42</v>
      </c>
      <c r="B66" s="295" t="s">
        <v>43</v>
      </c>
      <c r="C66" s="314"/>
      <c r="D66" s="290"/>
      <c r="E66" s="290"/>
      <c r="F66" s="290"/>
      <c r="G66" s="290"/>
      <c r="H66" s="290"/>
      <c r="I66" s="290"/>
      <c r="J66" s="290"/>
      <c r="K66" s="290"/>
      <c r="L66" s="290"/>
      <c r="M66" s="290"/>
      <c r="N66" s="290"/>
      <c r="O66" s="290"/>
      <c r="P66" s="290"/>
      <c r="Q66" s="290"/>
      <c r="R66" s="290"/>
      <c r="S66" s="290"/>
      <c r="T66" s="290"/>
      <c r="U66" s="290"/>
      <c r="V66" s="290"/>
      <c r="W66" s="290"/>
      <c r="X66" s="290"/>
      <c r="Y66" s="290"/>
      <c r="Z66" s="290"/>
    </row>
    <row r="67" spans="1:26" ht="12.75" customHeight="1">
      <c r="A67" s="316"/>
      <c r="B67" s="314"/>
      <c r="C67" s="314"/>
      <c r="D67" s="290"/>
      <c r="E67" s="290"/>
      <c r="F67" s="290"/>
      <c r="G67" s="290"/>
      <c r="H67" s="290"/>
      <c r="I67" s="290"/>
      <c r="J67" s="290"/>
      <c r="K67" s="290"/>
      <c r="L67" s="290"/>
      <c r="M67" s="290"/>
      <c r="N67" s="290"/>
      <c r="O67" s="290"/>
      <c r="P67" s="290"/>
      <c r="Q67" s="290"/>
      <c r="R67" s="290"/>
      <c r="S67" s="290"/>
      <c r="T67" s="290"/>
      <c r="U67" s="290"/>
      <c r="V67" s="290"/>
      <c r="W67" s="290"/>
      <c r="X67" s="290"/>
      <c r="Y67" s="290"/>
      <c r="Z67" s="290"/>
    </row>
    <row r="68" spans="1:26" ht="12.75" customHeight="1">
      <c r="A68" s="292"/>
      <c r="B68" s="317" t="s">
        <v>44</v>
      </c>
      <c r="C68" s="317"/>
      <c r="D68" s="317"/>
      <c r="E68" s="290"/>
      <c r="F68" s="290"/>
      <c r="G68" s="290"/>
      <c r="H68" s="290"/>
      <c r="I68" s="290"/>
      <c r="J68" s="290"/>
      <c r="K68" s="290"/>
      <c r="L68" s="290"/>
      <c r="M68" s="290"/>
      <c r="N68" s="290"/>
      <c r="O68" s="290"/>
      <c r="P68" s="290"/>
      <c r="Q68" s="290"/>
      <c r="R68" s="290"/>
      <c r="S68" s="290"/>
      <c r="T68" s="290"/>
      <c r="U68" s="290"/>
      <c r="V68" s="290"/>
      <c r="W68" s="290"/>
      <c r="X68" s="290"/>
      <c r="Y68" s="290"/>
      <c r="Z68" s="290"/>
    </row>
    <row r="69" spans="1:26" ht="12.75" customHeight="1">
      <c r="A69" s="292"/>
      <c r="B69" s="358" t="s">
        <v>1186</v>
      </c>
      <c r="C69" s="359"/>
      <c r="D69" s="359"/>
      <c r="E69" s="290"/>
      <c r="F69" s="290"/>
      <c r="G69" s="290"/>
      <c r="H69" s="290"/>
      <c r="I69" s="290"/>
      <c r="J69" s="290"/>
      <c r="K69" s="290"/>
      <c r="L69" s="290"/>
      <c r="M69" s="290"/>
      <c r="N69" s="290"/>
      <c r="O69" s="290"/>
      <c r="P69" s="290"/>
      <c r="Q69" s="290"/>
      <c r="R69" s="290"/>
      <c r="S69" s="290"/>
      <c r="T69" s="290"/>
      <c r="U69" s="290"/>
      <c r="V69" s="290"/>
      <c r="W69" s="290"/>
      <c r="X69" s="290"/>
      <c r="Y69" s="290"/>
      <c r="Z69" s="290"/>
    </row>
    <row r="70" spans="1:26" ht="12.75" customHeight="1">
      <c r="A70" s="292"/>
      <c r="B70" s="290"/>
      <c r="C70" s="290"/>
      <c r="D70" s="290"/>
      <c r="E70" s="290"/>
      <c r="F70" s="290"/>
      <c r="G70" s="290"/>
      <c r="H70" s="290"/>
      <c r="I70" s="290"/>
      <c r="J70" s="290"/>
      <c r="K70" s="290"/>
      <c r="L70" s="290"/>
      <c r="M70" s="290"/>
      <c r="N70" s="290"/>
      <c r="O70" s="290"/>
      <c r="P70" s="290"/>
      <c r="Q70" s="290"/>
      <c r="R70" s="290"/>
      <c r="S70" s="290"/>
      <c r="T70" s="290"/>
      <c r="U70" s="290"/>
      <c r="V70" s="290"/>
      <c r="W70" s="290"/>
      <c r="X70" s="290"/>
      <c r="Y70" s="290"/>
      <c r="Z70" s="290"/>
    </row>
    <row r="71" spans="1:26" ht="12.75" customHeight="1">
      <c r="A71" s="292"/>
      <c r="B71" s="290"/>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row>
    <row r="72" spans="1:26" ht="12.75" customHeight="1">
      <c r="A72" s="292"/>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row>
    <row r="73" spans="1:26" ht="12.75" customHeight="1">
      <c r="A73" s="292"/>
      <c r="B73" s="290"/>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row>
    <row r="74" spans="1:26" ht="12.75" customHeight="1">
      <c r="A74" s="292"/>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row>
    <row r="75" spans="1:26" ht="12.75" customHeight="1">
      <c r="A75" s="292"/>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row>
    <row r="76" spans="1:26" ht="12.75" customHeight="1">
      <c r="A76" s="292"/>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row>
    <row r="77" spans="1:26" ht="12.75" customHeight="1">
      <c r="A77" s="292"/>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row>
    <row r="78" spans="1:26" ht="12.75" customHeight="1">
      <c r="A78" s="292"/>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row>
    <row r="79" spans="1:26" ht="12.75" customHeight="1">
      <c r="A79" s="292"/>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row>
    <row r="80" spans="1:26" ht="12.75" customHeight="1">
      <c r="A80" s="292"/>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row>
    <row r="81" spans="1:26" ht="12.75" customHeight="1">
      <c r="A81" s="292"/>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row>
    <row r="82" spans="1:26" ht="12.75" customHeight="1">
      <c r="A82" s="292"/>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row>
    <row r="83" spans="1:26" ht="12.75" customHeight="1">
      <c r="A83" s="292"/>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row>
    <row r="84" spans="1:26" ht="12.75" customHeight="1">
      <c r="A84" s="292"/>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row>
    <row r="85" spans="1:26" ht="12.75" customHeight="1">
      <c r="A85" s="292"/>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row>
    <row r="86" spans="1:26" ht="12.75" customHeight="1">
      <c r="A86" s="292"/>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row>
    <row r="87" spans="1:26" ht="12.75" customHeight="1">
      <c r="A87" s="292"/>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row>
    <row r="88" spans="1:26" ht="12.75" customHeight="1">
      <c r="A88" s="292"/>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row>
    <row r="89" spans="1:26" ht="12.75" customHeight="1">
      <c r="A89" s="292"/>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row>
    <row r="90" spans="1:26" ht="12.75" customHeight="1">
      <c r="A90" s="292"/>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row>
    <row r="91" spans="1:26" ht="12.75" customHeight="1">
      <c r="A91" s="292"/>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row>
    <row r="92" spans="1:26" ht="12.75" customHeight="1">
      <c r="A92" s="292"/>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row>
    <row r="93" spans="1:26" ht="12.75" customHeight="1">
      <c r="A93" s="292"/>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row>
    <row r="94" spans="1:26" ht="12.75" customHeight="1">
      <c r="A94" s="292"/>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row>
    <row r="95" spans="1:26" ht="12.75" customHeight="1">
      <c r="A95" s="292"/>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row>
    <row r="96" spans="1:26" ht="12.75" customHeight="1">
      <c r="A96" s="292"/>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row>
    <row r="97" spans="1:26" ht="12.75" customHeight="1">
      <c r="A97" s="292"/>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row>
    <row r="98" spans="1:26" ht="12.75" customHeight="1">
      <c r="A98" s="292"/>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row>
    <row r="99" spans="1:26" ht="12.75" customHeight="1">
      <c r="A99" s="292"/>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row>
    <row r="100" spans="1:26" ht="12.75" customHeight="1">
      <c r="A100" s="292"/>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row>
    <row r="101" spans="1:26" ht="12.75" customHeight="1">
      <c r="A101" s="292"/>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row>
    <row r="102" spans="1:26" ht="12.75" customHeight="1">
      <c r="A102" s="292"/>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row>
    <row r="103" spans="1:26" ht="12.75" customHeight="1">
      <c r="A103" s="292"/>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row>
    <row r="104" spans="1:26" ht="12.75" customHeight="1">
      <c r="A104" s="292"/>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row>
    <row r="105" spans="1:26" ht="12.75" customHeight="1">
      <c r="A105" s="292"/>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row>
    <row r="106" spans="1:26" ht="12.75" customHeight="1">
      <c r="A106" s="292"/>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row>
    <row r="107" spans="1:26" ht="12.75" customHeight="1">
      <c r="A107" s="292"/>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row>
    <row r="108" spans="1:26" ht="12.75" customHeight="1">
      <c r="A108" s="292"/>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row>
    <row r="109" spans="1:26" ht="12.75" customHeight="1">
      <c r="A109" s="292"/>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row>
    <row r="110" spans="1:26" ht="12.75" customHeight="1">
      <c r="A110" s="292"/>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row>
    <row r="111" spans="1:26" ht="12.75" customHeight="1">
      <c r="A111" s="292"/>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row>
    <row r="112" spans="1:26" ht="12.75" customHeight="1">
      <c r="A112" s="292"/>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row>
    <row r="113" spans="1:26" ht="12.75" customHeight="1">
      <c r="A113" s="292"/>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row>
    <row r="114" spans="1:26" ht="12.75" customHeight="1">
      <c r="A114" s="292"/>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row>
    <row r="115" spans="1:26" ht="12.75" customHeight="1">
      <c r="A115" s="292"/>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row>
    <row r="116" spans="1:26" ht="12.75" customHeight="1">
      <c r="A116" s="292"/>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row>
    <row r="117" spans="1:26" ht="12.75" customHeight="1">
      <c r="A117" s="292"/>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row>
    <row r="118" spans="1:26" ht="12.75" customHeight="1">
      <c r="A118" s="292"/>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row>
    <row r="119" spans="1:26" ht="12.75" customHeight="1">
      <c r="A119" s="292"/>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row>
    <row r="120" spans="1:26" ht="12.75" customHeight="1">
      <c r="A120" s="292"/>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row>
    <row r="121" spans="1:26" ht="12.75" customHeight="1">
      <c r="A121" s="292"/>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row>
    <row r="122" spans="1:26" ht="12.75" customHeight="1">
      <c r="A122" s="292"/>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row>
    <row r="123" spans="1:26" ht="12.75" customHeight="1">
      <c r="A123" s="292"/>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row>
    <row r="124" spans="1:26" ht="12.75" customHeight="1">
      <c r="A124" s="292"/>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row>
    <row r="125" spans="1:26" ht="12.75" customHeight="1">
      <c r="A125" s="292"/>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row>
    <row r="126" spans="1:26" ht="12.75" customHeight="1">
      <c r="A126" s="292"/>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row>
    <row r="127" spans="1:26" ht="12.75" customHeight="1">
      <c r="A127" s="292"/>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row>
    <row r="128" spans="1:26" ht="12.75" customHeight="1">
      <c r="A128" s="292"/>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row>
    <row r="129" spans="1:26" ht="12.75" customHeight="1">
      <c r="A129" s="292"/>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row>
    <row r="130" spans="1:26" ht="12.75" customHeight="1">
      <c r="A130" s="292"/>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row>
    <row r="131" spans="1:26" ht="12.75" customHeight="1">
      <c r="A131" s="292"/>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row>
    <row r="132" spans="1:26" ht="12.75" customHeight="1">
      <c r="A132" s="292"/>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row>
    <row r="133" spans="1:26" ht="12.75" customHeight="1">
      <c r="A133" s="292"/>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row>
    <row r="134" spans="1:26" ht="12.75" customHeight="1">
      <c r="A134" s="292"/>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row>
    <row r="135" spans="1:26" ht="12.75" customHeight="1">
      <c r="A135" s="292"/>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row>
    <row r="136" spans="1:26" ht="12.75" customHeight="1">
      <c r="A136" s="292"/>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row>
    <row r="137" spans="1:26" ht="12.75" customHeight="1">
      <c r="A137" s="292"/>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row>
    <row r="138" spans="1:26" ht="12.75" customHeight="1">
      <c r="A138" s="292"/>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row>
    <row r="139" spans="1:26" ht="12.75" customHeight="1">
      <c r="A139" s="292"/>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row>
    <row r="140" spans="1:26" ht="12.75" customHeight="1">
      <c r="A140" s="292"/>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row>
    <row r="141" spans="1:26" ht="12.75" customHeight="1">
      <c r="A141" s="292"/>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row>
    <row r="142" spans="1:26" ht="12.75" customHeight="1">
      <c r="A142" s="292"/>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row>
    <row r="143" spans="1:26" ht="12.75" customHeight="1">
      <c r="A143" s="292"/>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row>
    <row r="144" spans="1:26" ht="12.75" customHeight="1">
      <c r="A144" s="292"/>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row>
    <row r="145" spans="1:26" ht="12.75" customHeight="1">
      <c r="A145" s="292"/>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row>
    <row r="146" spans="1:26" ht="12.75" customHeight="1">
      <c r="A146" s="292"/>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row>
    <row r="147" spans="1:26" ht="12.75" customHeight="1">
      <c r="A147" s="292"/>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row>
    <row r="148" spans="1:26" ht="12.75" customHeight="1">
      <c r="A148" s="292"/>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row>
    <row r="149" spans="1:26" ht="12.75" customHeight="1">
      <c r="A149" s="292"/>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row>
    <row r="150" spans="1:26" ht="12.75" customHeight="1">
      <c r="A150" s="292"/>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row>
    <row r="151" spans="1:26" ht="12.75" customHeight="1">
      <c r="A151" s="292"/>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row>
    <row r="152" spans="1:26" ht="12.75" customHeight="1">
      <c r="A152" s="292"/>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row>
    <row r="153" spans="1:26" ht="12.75" customHeight="1">
      <c r="A153" s="292"/>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row>
    <row r="154" spans="1:26" ht="12.75" customHeight="1">
      <c r="A154" s="292"/>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row>
    <row r="155" spans="1:26" ht="12.75" customHeight="1">
      <c r="A155" s="292"/>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row>
    <row r="156" spans="1:26" ht="12.75" customHeight="1">
      <c r="A156" s="292"/>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row>
    <row r="157" spans="1:26" ht="12.75" customHeight="1">
      <c r="A157" s="292"/>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row>
    <row r="158" spans="1:26" ht="12.75" customHeight="1">
      <c r="A158" s="292"/>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row>
    <row r="159" spans="1:26" ht="12.75" customHeight="1">
      <c r="A159" s="292"/>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row>
    <row r="160" spans="1:26" ht="12.75" customHeight="1">
      <c r="A160" s="292"/>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row>
    <row r="161" spans="1:26" ht="12.75" customHeight="1">
      <c r="A161" s="292"/>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row>
    <row r="162" spans="1:26" ht="12.75" customHeight="1">
      <c r="A162" s="292"/>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row>
    <row r="163" spans="1:26" ht="12.75" customHeight="1">
      <c r="A163" s="292"/>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row>
    <row r="164" spans="1:26" ht="12.75" customHeight="1">
      <c r="A164" s="292"/>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row>
    <row r="165" spans="1:26" ht="12.75" customHeight="1">
      <c r="A165" s="292"/>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row>
    <row r="166" spans="1:26" ht="12.75" customHeight="1">
      <c r="A166" s="292"/>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row>
    <row r="167" spans="1:26" ht="12.75" customHeight="1">
      <c r="A167" s="292"/>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row>
    <row r="168" spans="1:26" ht="12.75" customHeight="1">
      <c r="A168" s="292"/>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row>
    <row r="169" spans="1:26" ht="12.75" customHeight="1">
      <c r="A169" s="292"/>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row>
    <row r="170" spans="1:26" ht="12.75" customHeight="1">
      <c r="A170" s="292"/>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row>
    <row r="171" spans="1:26" ht="12.75" customHeight="1">
      <c r="A171" s="292"/>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row>
    <row r="172" spans="1:26" ht="12.75" customHeight="1">
      <c r="A172" s="292"/>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row>
    <row r="173" spans="1:26" ht="12.75" customHeight="1">
      <c r="A173" s="292"/>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row>
    <row r="174" spans="1:26" ht="12.75" customHeight="1">
      <c r="A174" s="292"/>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row>
    <row r="175" spans="1:26" ht="12.75" customHeight="1">
      <c r="A175" s="292"/>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row>
    <row r="176" spans="1:26" ht="12.75" customHeight="1">
      <c r="A176" s="292"/>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row>
    <row r="177" spans="1:26" ht="12.75" customHeight="1">
      <c r="A177" s="292"/>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row>
    <row r="178" spans="1:26" ht="12.75" customHeight="1">
      <c r="A178" s="292"/>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row>
    <row r="179" spans="1:26" ht="12.75" customHeight="1">
      <c r="A179" s="292"/>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row>
    <row r="180" spans="1:26" ht="12.75" customHeight="1">
      <c r="A180" s="292"/>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row>
    <row r="181" spans="1:26" ht="12.75" customHeight="1">
      <c r="A181" s="292"/>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row>
    <row r="182" spans="1:26" ht="12.75" customHeight="1">
      <c r="A182" s="292"/>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row>
    <row r="183" spans="1:26" ht="12.75" customHeight="1">
      <c r="A183" s="292"/>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row>
    <row r="184" spans="1:26" ht="12.75" customHeight="1">
      <c r="A184" s="292"/>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row>
    <row r="185" spans="1:26" ht="12.75" customHeight="1">
      <c r="A185" s="292"/>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row>
    <row r="186" spans="1:26" ht="12.75" customHeight="1">
      <c r="A186" s="292"/>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row>
    <row r="187" spans="1:26" ht="12.75" customHeight="1">
      <c r="A187" s="292"/>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row>
    <row r="188" spans="1:26" ht="12.75" customHeight="1">
      <c r="A188" s="292"/>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row>
    <row r="189" spans="1:26" ht="12.75" customHeight="1">
      <c r="A189" s="292"/>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row>
    <row r="190" spans="1:26" ht="12.75" customHeight="1">
      <c r="A190" s="292"/>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row>
    <row r="191" spans="1:26" ht="12.75" customHeight="1">
      <c r="A191" s="292"/>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row>
    <row r="192" spans="1:26" ht="12.75" customHeight="1">
      <c r="A192" s="292"/>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row>
    <row r="193" spans="1:26" ht="12.75" customHeight="1">
      <c r="A193" s="292"/>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row>
    <row r="194" spans="1:26" ht="12.75" customHeight="1">
      <c r="A194" s="292"/>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row>
    <row r="195" spans="1:26" ht="12.75" customHeight="1">
      <c r="A195" s="292"/>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row>
    <row r="196" spans="1:26" ht="12.75" customHeight="1">
      <c r="A196" s="292"/>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row>
    <row r="197" spans="1:26" ht="12.75" customHeight="1">
      <c r="A197" s="292"/>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row>
    <row r="198" spans="1:26" ht="12.75" customHeight="1">
      <c r="A198" s="292"/>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row>
    <row r="199" spans="1:26" ht="12.75" customHeight="1">
      <c r="A199" s="292"/>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row>
    <row r="200" spans="1:26" ht="12.75" customHeight="1">
      <c r="A200" s="292"/>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row>
    <row r="201" spans="1:26" ht="12.75" customHeight="1">
      <c r="A201" s="292"/>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row>
    <row r="202" spans="1:26" ht="12.75" customHeight="1">
      <c r="A202" s="292"/>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row>
    <row r="203" spans="1:26" ht="12.75" customHeight="1">
      <c r="A203" s="292"/>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row>
    <row r="204" spans="1:26" ht="12.75" customHeight="1">
      <c r="A204" s="292"/>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row>
    <row r="205" spans="1:26" ht="12.75" customHeight="1">
      <c r="A205" s="292"/>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row>
    <row r="206" spans="1:26" ht="12.75" customHeight="1">
      <c r="A206" s="292"/>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row>
    <row r="207" spans="1:26" ht="12.75" customHeight="1">
      <c r="A207" s="292"/>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row>
    <row r="208" spans="1:26" ht="12.75" customHeight="1">
      <c r="A208" s="292"/>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row>
    <row r="209" spans="1:26" ht="12.75" customHeight="1">
      <c r="A209" s="292"/>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row>
    <row r="210" spans="1:26" ht="12.75" customHeight="1">
      <c r="A210" s="292"/>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row>
    <row r="211" spans="1:26" ht="12.75" customHeight="1">
      <c r="A211" s="292"/>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row>
    <row r="212" spans="1:26" ht="12.75" customHeight="1">
      <c r="A212" s="292"/>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row>
    <row r="213" spans="1:26" ht="12.75" customHeight="1">
      <c r="A213" s="292"/>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row>
    <row r="214" spans="1:26" ht="12.75" customHeight="1">
      <c r="A214" s="292"/>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row>
    <row r="215" spans="1:26" ht="12.75" customHeight="1">
      <c r="A215" s="292"/>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row>
    <row r="216" spans="1:26" ht="12.75" customHeight="1">
      <c r="A216" s="292"/>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row>
    <row r="217" spans="1:26" ht="12.75" customHeight="1">
      <c r="A217" s="292"/>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row>
    <row r="218" spans="1:26" ht="12.75" customHeight="1">
      <c r="A218" s="292"/>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row>
    <row r="219" spans="1:26" ht="12.75" customHeight="1">
      <c r="A219" s="292"/>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row>
    <row r="220" spans="1:26" ht="12.75" customHeight="1">
      <c r="A220" s="292"/>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row>
    <row r="221" spans="1:26" ht="12.75" customHeight="1">
      <c r="A221" s="292"/>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row>
    <row r="222" spans="1:26" ht="12.75" customHeight="1">
      <c r="A222" s="292"/>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row>
    <row r="223" spans="1:26" ht="12.75" customHeight="1">
      <c r="A223" s="292"/>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row>
    <row r="224" spans="1:26" ht="12.75" customHeight="1">
      <c r="A224" s="292"/>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row>
    <row r="225" spans="1:26" ht="12.75" customHeight="1">
      <c r="A225" s="292"/>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row>
    <row r="226" spans="1:26" ht="12.75" customHeight="1">
      <c r="A226" s="292"/>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row>
    <row r="227" spans="1:26" ht="12.75" customHeight="1">
      <c r="A227" s="292"/>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row>
    <row r="228" spans="1:26" ht="12.75" customHeight="1">
      <c r="A228" s="292"/>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row>
    <row r="229" spans="1:26" ht="12.75" customHeight="1">
      <c r="A229" s="292"/>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row>
    <row r="230" spans="1:26" ht="12.75" customHeight="1">
      <c r="A230" s="292"/>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row>
    <row r="231" spans="1:26" ht="12.75" customHeight="1">
      <c r="A231" s="292"/>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row>
    <row r="232" spans="1:26" ht="12.75" customHeight="1">
      <c r="A232" s="292"/>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row>
    <row r="233" spans="1:26" ht="12.75" customHeight="1">
      <c r="A233" s="292"/>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row>
    <row r="234" spans="1:26" ht="12.75" customHeight="1">
      <c r="A234" s="292"/>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row>
    <row r="235" spans="1:26" ht="12.75" customHeight="1">
      <c r="A235" s="292"/>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row>
    <row r="236" spans="1:26" ht="12.75" customHeight="1">
      <c r="A236" s="292"/>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row>
    <row r="237" spans="1:26" ht="12.75" customHeight="1">
      <c r="A237" s="292"/>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row>
    <row r="238" spans="1:26" ht="12.75" customHeight="1">
      <c r="A238" s="292"/>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row>
    <row r="239" spans="1:26" ht="12.75" customHeight="1">
      <c r="A239" s="292"/>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row>
    <row r="240" spans="1:26" ht="12.75" customHeight="1">
      <c r="A240" s="292"/>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row>
    <row r="241" spans="1:26" ht="12.75" customHeight="1">
      <c r="A241" s="292"/>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row>
    <row r="242" spans="1:26" ht="12.75" customHeight="1">
      <c r="A242" s="292"/>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row>
    <row r="243" spans="1:26" ht="12.75" customHeight="1">
      <c r="A243" s="292"/>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row>
    <row r="244" spans="1:26" ht="12.75" customHeight="1">
      <c r="A244" s="292"/>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row>
    <row r="245" spans="1:26" ht="12.75" customHeight="1">
      <c r="A245" s="292"/>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row>
    <row r="246" spans="1:26" ht="12.75" customHeight="1">
      <c r="A246" s="292"/>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row>
    <row r="247" spans="1:26" ht="12.75" customHeight="1">
      <c r="A247" s="292"/>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row>
    <row r="248" spans="1:26" ht="12.75" customHeight="1">
      <c r="A248" s="292"/>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row>
    <row r="249" spans="1:26" ht="12.75" customHeight="1">
      <c r="A249" s="292"/>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row>
    <row r="250" spans="1:26" ht="12.75" customHeight="1">
      <c r="A250" s="292"/>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row>
    <row r="251" spans="1:26" ht="12.75" customHeight="1">
      <c r="A251" s="292"/>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row>
    <row r="252" spans="1:26" ht="12.75" customHeight="1">
      <c r="A252" s="292"/>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row>
    <row r="253" spans="1:26" ht="12.75" customHeight="1">
      <c r="A253" s="292"/>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row>
    <row r="254" spans="1:26" ht="12.75" customHeight="1">
      <c r="A254" s="292"/>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row>
    <row r="255" spans="1:26" ht="12.75" customHeight="1">
      <c r="A255" s="292"/>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row>
    <row r="256" spans="1:26" ht="12.75" customHeight="1">
      <c r="A256" s="292"/>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row>
    <row r="257" spans="1:26" ht="12.75" customHeight="1">
      <c r="A257" s="292"/>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row>
    <row r="258" spans="1:26" ht="12.75" customHeight="1">
      <c r="A258" s="292"/>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row>
    <row r="259" spans="1:26" ht="12.75" customHeight="1">
      <c r="A259" s="292"/>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row>
    <row r="260" spans="1:26" ht="12.75" customHeight="1">
      <c r="A260" s="292"/>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row>
    <row r="261" spans="1:26" ht="12.75" customHeight="1">
      <c r="A261" s="292"/>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row>
    <row r="262" spans="1:26" ht="12.75" customHeight="1">
      <c r="A262" s="292"/>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row>
    <row r="263" spans="1:26" ht="12.75" customHeight="1">
      <c r="A263" s="292"/>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row>
    <row r="264" spans="1:26" ht="12.75" customHeight="1">
      <c r="A264" s="292"/>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row>
    <row r="265" spans="1:26" ht="12.75" customHeight="1">
      <c r="A265" s="292"/>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row>
    <row r="266" spans="1:26" ht="12.75" customHeight="1">
      <c r="A266" s="292"/>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row>
    <row r="267" spans="1:26" ht="12.75" customHeight="1">
      <c r="A267" s="292"/>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row>
    <row r="268" spans="1:26" ht="12.75" customHeight="1">
      <c r="A268" s="292"/>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row>
    <row r="269" spans="1:26" ht="12.75" customHeight="1">
      <c r="A269" s="292"/>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row>
    <row r="270" spans="1:26" ht="12.75" customHeight="1">
      <c r="A270" s="292"/>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row>
    <row r="271" spans="1:26" ht="12.75" customHeight="1">
      <c r="A271" s="292"/>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row>
    <row r="272" spans="1:26" ht="12.75" customHeight="1">
      <c r="A272" s="292"/>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row>
    <row r="273" spans="1:26" ht="12.75" customHeight="1">
      <c r="A273" s="292"/>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row>
    <row r="274" spans="1:26" ht="12.75" customHeight="1">
      <c r="A274" s="292"/>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row>
    <row r="275" spans="1:26" ht="12.75" customHeight="1">
      <c r="A275" s="292"/>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row>
    <row r="276" spans="1:26" ht="12.75" customHeight="1">
      <c r="A276" s="292"/>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row>
    <row r="277" spans="1:26" ht="12.75" customHeight="1">
      <c r="A277" s="292"/>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row>
    <row r="278" spans="1:26" ht="12.75" customHeight="1">
      <c r="A278" s="292"/>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row>
    <row r="279" spans="1:26" ht="12.75" customHeight="1">
      <c r="A279" s="292"/>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row>
    <row r="280" spans="1:26" ht="12.75" customHeight="1">
      <c r="A280" s="292"/>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row>
    <row r="281" spans="1:26" ht="12.75" customHeight="1">
      <c r="A281" s="292"/>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row>
    <row r="282" spans="1:26" ht="12.75" customHeight="1">
      <c r="A282" s="292"/>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row>
    <row r="283" spans="1:26" ht="12.75" customHeight="1">
      <c r="A283" s="292"/>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row>
    <row r="284" spans="1:26" ht="12.75" customHeight="1">
      <c r="A284" s="292"/>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row>
    <row r="285" spans="1:26" ht="12.75" customHeight="1">
      <c r="A285" s="292"/>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row>
    <row r="286" spans="1:26" ht="12.75" customHeight="1">
      <c r="A286" s="292"/>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row>
    <row r="287" spans="1:26" ht="12.75" customHeight="1">
      <c r="A287" s="292"/>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row>
    <row r="288" spans="1:26" ht="12.75" customHeight="1">
      <c r="A288" s="292"/>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row>
    <row r="289" spans="1:26" ht="12.75" customHeight="1">
      <c r="A289" s="292"/>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row>
    <row r="290" spans="1:26" ht="12.75" customHeight="1">
      <c r="A290" s="292"/>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row>
    <row r="291" spans="1:26" ht="12.75" customHeight="1">
      <c r="A291" s="292"/>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row>
    <row r="292" spans="1:26" ht="12.75" customHeight="1">
      <c r="A292" s="292"/>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row>
    <row r="293" spans="1:26" ht="12.75" customHeight="1">
      <c r="A293" s="292"/>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row>
    <row r="294" spans="1:26" ht="12.75" customHeight="1">
      <c r="A294" s="292"/>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row>
    <row r="295" spans="1:26" ht="12.75" customHeight="1">
      <c r="A295" s="292"/>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row>
    <row r="296" spans="1:26" ht="12.75" customHeight="1">
      <c r="A296" s="292"/>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row>
    <row r="297" spans="1:26" ht="12.75" customHeight="1">
      <c r="A297" s="292"/>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row>
    <row r="298" spans="1:26" ht="12.75" customHeight="1">
      <c r="A298" s="292"/>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row>
    <row r="299" spans="1:26" ht="12.75" customHeight="1">
      <c r="A299" s="292"/>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row>
    <row r="300" spans="1:26" ht="12.75" customHeight="1">
      <c r="A300" s="292"/>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row>
    <row r="301" spans="1:26" ht="12.75" customHeight="1">
      <c r="A301" s="292"/>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row>
    <row r="302" spans="1:26" ht="12.75" customHeight="1">
      <c r="A302" s="292"/>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row>
    <row r="303" spans="1:26" ht="12.75" customHeight="1">
      <c r="A303" s="292"/>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row>
    <row r="304" spans="1:26" ht="12.75" customHeight="1">
      <c r="A304" s="292"/>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row>
    <row r="305" spans="1:26" ht="12.75" customHeight="1">
      <c r="A305" s="292"/>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row>
    <row r="306" spans="1:26" ht="12.75" customHeight="1">
      <c r="A306" s="292"/>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row>
    <row r="307" spans="1:26" ht="12.75" customHeight="1">
      <c r="A307" s="292"/>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row>
    <row r="308" spans="1:26" ht="12.75" customHeight="1">
      <c r="A308" s="292"/>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row>
    <row r="309" spans="1:26" ht="12.75" customHeight="1">
      <c r="A309" s="292"/>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row>
    <row r="310" spans="1:26" ht="12.75" customHeight="1">
      <c r="A310" s="292"/>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row>
    <row r="311" spans="1:26" ht="12.75" customHeight="1">
      <c r="A311" s="292"/>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row>
    <row r="312" spans="1:26" ht="12.75" customHeight="1">
      <c r="A312" s="292"/>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row>
    <row r="313" spans="1:26" ht="12.75" customHeight="1">
      <c r="A313" s="292"/>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row>
    <row r="314" spans="1:26" ht="12.75" customHeight="1">
      <c r="A314" s="292"/>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row>
    <row r="315" spans="1:26" ht="12.75" customHeight="1">
      <c r="A315" s="292"/>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row>
    <row r="316" spans="1:26" ht="12.75" customHeight="1">
      <c r="A316" s="292"/>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row>
    <row r="317" spans="1:26" ht="12.75" customHeight="1">
      <c r="A317" s="292"/>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row>
    <row r="318" spans="1:26" ht="12.75" customHeight="1">
      <c r="A318" s="292"/>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row>
    <row r="319" spans="1:26" ht="12.75" customHeight="1">
      <c r="A319" s="292"/>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row>
    <row r="320" spans="1:26" ht="12.75" customHeight="1">
      <c r="A320" s="292"/>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row>
    <row r="321" spans="1:26" ht="12.75" customHeight="1">
      <c r="A321" s="292"/>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row>
    <row r="322" spans="1:26" ht="12.75" customHeight="1">
      <c r="A322" s="292"/>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row>
    <row r="323" spans="1:26" ht="12.75" customHeight="1">
      <c r="A323" s="292"/>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row>
    <row r="324" spans="1:26" ht="12.75" customHeight="1">
      <c r="A324" s="292"/>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row>
    <row r="325" spans="1:26" ht="12.75" customHeight="1">
      <c r="A325" s="292"/>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row>
    <row r="326" spans="1:26" ht="12.75" customHeight="1">
      <c r="A326" s="292"/>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row>
    <row r="327" spans="1:26" ht="12.75" customHeight="1">
      <c r="A327" s="292"/>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row>
    <row r="328" spans="1:26" ht="12.75" customHeight="1">
      <c r="A328" s="292"/>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row>
    <row r="329" spans="1:26" ht="12.75" customHeight="1">
      <c r="A329" s="292"/>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row>
    <row r="330" spans="1:26" ht="12.75" customHeight="1">
      <c r="A330" s="292"/>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row>
    <row r="331" spans="1:26" ht="12.75" customHeight="1">
      <c r="A331" s="292"/>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row>
    <row r="332" spans="1:26" ht="12.75" customHeight="1">
      <c r="A332" s="292"/>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row>
    <row r="333" spans="1:26" ht="12.75" customHeight="1">
      <c r="A333" s="292"/>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row>
    <row r="334" spans="1:26" ht="12.75" customHeight="1">
      <c r="A334" s="292"/>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row>
    <row r="335" spans="1:26" ht="12.75" customHeight="1">
      <c r="A335" s="292"/>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row>
    <row r="336" spans="1:26" ht="12.75" customHeight="1">
      <c r="A336" s="292"/>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row>
    <row r="337" spans="1:26" ht="12.75" customHeight="1">
      <c r="A337" s="292"/>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row>
    <row r="338" spans="1:26" ht="12.75" customHeight="1">
      <c r="A338" s="292"/>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row>
    <row r="339" spans="1:26" ht="12.75" customHeight="1">
      <c r="A339" s="292"/>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row>
    <row r="340" spans="1:26" ht="12.75" customHeight="1">
      <c r="A340" s="292"/>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row>
    <row r="341" spans="1:26" ht="12.75" customHeight="1">
      <c r="A341" s="292"/>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row>
    <row r="342" spans="1:26" ht="12.75" customHeight="1">
      <c r="A342" s="292"/>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row>
    <row r="343" spans="1:26" ht="12.75" customHeight="1">
      <c r="A343" s="292"/>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row>
    <row r="344" spans="1:26" ht="12.75" customHeight="1">
      <c r="A344" s="292"/>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row>
    <row r="345" spans="1:26" ht="12.75" customHeight="1">
      <c r="A345" s="292"/>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row>
    <row r="346" spans="1:26" ht="12.75" customHeight="1">
      <c r="A346" s="292"/>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row>
    <row r="347" spans="1:26" ht="12.75" customHeight="1">
      <c r="A347" s="292"/>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row>
    <row r="348" spans="1:26" ht="12.75" customHeight="1">
      <c r="A348" s="292"/>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row>
    <row r="349" spans="1:26" ht="12.75" customHeight="1">
      <c r="A349" s="292"/>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row>
    <row r="350" spans="1:26" ht="12.75" customHeight="1">
      <c r="A350" s="292"/>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row>
    <row r="351" spans="1:26" ht="12.75" customHeight="1">
      <c r="A351" s="292"/>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row>
    <row r="352" spans="1:26" ht="12.75" customHeight="1">
      <c r="A352" s="292"/>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row>
    <row r="353" spans="1:26" ht="12.75" customHeight="1">
      <c r="A353" s="292"/>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row>
    <row r="354" spans="1:26" ht="12.75" customHeight="1">
      <c r="A354" s="292"/>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row>
    <row r="355" spans="1:26" ht="12.75" customHeight="1">
      <c r="A355" s="292"/>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row>
    <row r="356" spans="1:26" ht="12.75" customHeight="1">
      <c r="A356" s="292"/>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row>
    <row r="357" spans="1:26" ht="12.75" customHeight="1">
      <c r="A357" s="292"/>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row>
    <row r="358" spans="1:26" ht="12.75" customHeight="1">
      <c r="A358" s="292"/>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row>
    <row r="359" spans="1:26" ht="12.75" customHeight="1">
      <c r="A359" s="292"/>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row>
    <row r="360" spans="1:26" ht="12.75" customHeight="1">
      <c r="A360" s="292"/>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row>
    <row r="361" spans="1:26" ht="12.75" customHeight="1">
      <c r="A361" s="292"/>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row>
    <row r="362" spans="1:26" ht="12.75" customHeight="1">
      <c r="A362" s="292"/>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row>
    <row r="363" spans="1:26" ht="12.75" customHeight="1">
      <c r="A363" s="292"/>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row>
    <row r="364" spans="1:26" ht="12.75" customHeight="1">
      <c r="A364" s="292"/>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row>
    <row r="365" spans="1:26" ht="12.75" customHeight="1">
      <c r="A365" s="292"/>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row>
    <row r="366" spans="1:26" ht="12.75" customHeight="1">
      <c r="A366" s="292"/>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row>
    <row r="367" spans="1:26" ht="12.75" customHeight="1">
      <c r="A367" s="292"/>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row>
    <row r="368" spans="1:26" ht="12.75" customHeight="1">
      <c r="A368" s="292"/>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row>
    <row r="369" spans="1:26" ht="12.75" customHeight="1">
      <c r="A369" s="292"/>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row>
    <row r="370" spans="1:26" ht="12.75" customHeight="1">
      <c r="A370" s="292"/>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row>
    <row r="371" spans="1:26" ht="12.75" customHeight="1">
      <c r="A371" s="292"/>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row>
    <row r="372" spans="1:26" ht="12.75" customHeight="1">
      <c r="A372" s="292"/>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row>
    <row r="373" spans="1:26" ht="12.75" customHeight="1">
      <c r="A373" s="292"/>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row>
    <row r="374" spans="1:26" ht="12.75" customHeight="1">
      <c r="A374" s="292"/>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row>
    <row r="375" spans="1:26" ht="12.75" customHeight="1">
      <c r="A375" s="292"/>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row>
    <row r="376" spans="1:26" ht="12.75" customHeight="1">
      <c r="A376" s="292"/>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row>
    <row r="377" spans="1:26" ht="12.75" customHeight="1">
      <c r="A377" s="292"/>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row>
    <row r="378" spans="1:26" ht="12.75" customHeight="1">
      <c r="A378" s="292"/>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row>
    <row r="379" spans="1:26" ht="12.75" customHeight="1">
      <c r="A379" s="292"/>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row>
    <row r="380" spans="1:26" ht="12.75" customHeight="1">
      <c r="A380" s="292"/>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row>
    <row r="381" spans="1:26" ht="12.75" customHeight="1">
      <c r="A381" s="292"/>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row>
    <row r="382" spans="1:26" ht="12.75" customHeight="1">
      <c r="A382" s="292"/>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row>
    <row r="383" spans="1:26" ht="12.75" customHeight="1">
      <c r="A383" s="292"/>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row>
    <row r="384" spans="1:26" ht="12.75" customHeight="1">
      <c r="A384" s="292"/>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row>
    <row r="385" spans="1:26" ht="12.75" customHeight="1">
      <c r="A385" s="292"/>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row>
    <row r="386" spans="1:26" ht="12.75" customHeight="1">
      <c r="A386" s="292"/>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row>
    <row r="387" spans="1:26" ht="12.75" customHeight="1">
      <c r="A387" s="292"/>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row>
    <row r="388" spans="1:26" ht="12.75" customHeight="1">
      <c r="A388" s="292"/>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row>
    <row r="389" spans="1:26" ht="12.75" customHeight="1">
      <c r="A389" s="292"/>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row>
    <row r="390" spans="1:26" ht="12.75" customHeight="1">
      <c r="A390" s="292"/>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row>
    <row r="391" spans="1:26" ht="12.75" customHeight="1">
      <c r="A391" s="292"/>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row>
    <row r="392" spans="1:26" ht="12.75" customHeight="1">
      <c r="A392" s="292"/>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row>
    <row r="393" spans="1:26" ht="12.75" customHeight="1">
      <c r="A393" s="292"/>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row>
    <row r="394" spans="1:26" ht="12.75" customHeight="1">
      <c r="A394" s="292"/>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row>
    <row r="395" spans="1:26" ht="12.75" customHeight="1">
      <c r="A395" s="292"/>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row>
    <row r="396" spans="1:26" ht="12.75" customHeight="1">
      <c r="A396" s="292"/>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row>
    <row r="397" spans="1:26" ht="12.75" customHeight="1">
      <c r="A397" s="292"/>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row>
    <row r="398" spans="1:26" ht="12.75" customHeight="1">
      <c r="A398" s="292"/>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row>
    <row r="399" spans="1:26" ht="12.75" customHeight="1">
      <c r="A399" s="292"/>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row>
    <row r="400" spans="1:26" ht="12.75" customHeight="1">
      <c r="A400" s="292"/>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row>
    <row r="401" spans="1:26" ht="12.75" customHeight="1">
      <c r="A401" s="292"/>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row>
    <row r="402" spans="1:26" ht="12.75" customHeight="1">
      <c r="A402" s="292"/>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row>
    <row r="403" spans="1:26" ht="12.75" customHeight="1">
      <c r="A403" s="292"/>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row>
    <row r="404" spans="1:26" ht="12.75" customHeight="1">
      <c r="A404" s="292"/>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row>
    <row r="405" spans="1:26" ht="12.75" customHeight="1">
      <c r="A405" s="292"/>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row>
    <row r="406" spans="1:26" ht="12.75" customHeight="1">
      <c r="A406" s="292"/>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row>
    <row r="407" spans="1:26" ht="12.75" customHeight="1">
      <c r="A407" s="292"/>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row>
    <row r="408" spans="1:26" ht="12.75" customHeight="1">
      <c r="A408" s="292"/>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row>
    <row r="409" spans="1:26" ht="12.75" customHeight="1">
      <c r="A409" s="292"/>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row>
    <row r="410" spans="1:26" ht="12.75" customHeight="1">
      <c r="A410" s="292"/>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row>
    <row r="411" spans="1:26" ht="12.75" customHeight="1">
      <c r="A411" s="292"/>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row>
    <row r="412" spans="1:26" ht="12.75" customHeight="1">
      <c r="A412" s="292"/>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row>
    <row r="413" spans="1:26" ht="12.75" customHeight="1">
      <c r="A413" s="292"/>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row>
    <row r="414" spans="1:26" ht="12.75" customHeight="1">
      <c r="A414" s="292"/>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row>
    <row r="415" spans="1:26" ht="12.75" customHeight="1">
      <c r="A415" s="292"/>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row>
    <row r="416" spans="1:26" ht="12.75" customHeight="1">
      <c r="A416" s="292"/>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row>
    <row r="417" spans="1:26" ht="12.75" customHeight="1">
      <c r="A417" s="292"/>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row>
    <row r="418" spans="1:26" ht="12.75" customHeight="1">
      <c r="A418" s="292"/>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row>
    <row r="419" spans="1:26" ht="12.75" customHeight="1">
      <c r="A419" s="292"/>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row>
    <row r="420" spans="1:26" ht="12.75" customHeight="1">
      <c r="A420" s="292"/>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row>
    <row r="421" spans="1:26" ht="12.75" customHeight="1">
      <c r="A421" s="292"/>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row>
    <row r="422" spans="1:26" ht="12.75" customHeight="1">
      <c r="A422" s="292"/>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row>
    <row r="423" spans="1:26" ht="12.75" customHeight="1">
      <c r="A423" s="292"/>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row>
    <row r="424" spans="1:26" ht="12.75" customHeight="1">
      <c r="A424" s="292"/>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row>
    <row r="425" spans="1:26" ht="12.75" customHeight="1">
      <c r="A425" s="292"/>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row>
    <row r="426" spans="1:26" ht="12.75" customHeight="1">
      <c r="A426" s="292"/>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row>
    <row r="427" spans="1:26" ht="12.75" customHeight="1">
      <c r="A427" s="292"/>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row>
    <row r="428" spans="1:26" ht="12.75" customHeight="1">
      <c r="A428" s="292"/>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row>
    <row r="429" spans="1:26" ht="12.75" customHeight="1">
      <c r="A429" s="292"/>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row>
    <row r="430" spans="1:26" ht="12.75" customHeight="1">
      <c r="A430" s="292"/>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row>
    <row r="431" spans="1:26" ht="12.75" customHeight="1">
      <c r="A431" s="292"/>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row>
    <row r="432" spans="1:26" ht="12.75" customHeight="1">
      <c r="A432" s="292"/>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row>
    <row r="433" spans="1:26" ht="12.75" customHeight="1">
      <c r="A433" s="292"/>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row>
    <row r="434" spans="1:26" ht="12.75" customHeight="1">
      <c r="A434" s="292"/>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row>
    <row r="435" spans="1:26" ht="12.75" customHeight="1">
      <c r="A435" s="292"/>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row>
    <row r="436" spans="1:26" ht="12.75" customHeight="1">
      <c r="A436" s="292"/>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row>
    <row r="437" spans="1:26" ht="12.75" customHeight="1">
      <c r="A437" s="292"/>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row>
    <row r="438" spans="1:26" ht="12.75" customHeight="1">
      <c r="A438" s="292"/>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row>
    <row r="439" spans="1:26" ht="12.75" customHeight="1">
      <c r="A439" s="292"/>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row>
    <row r="440" spans="1:26" ht="12.75" customHeight="1">
      <c r="A440" s="292"/>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row>
    <row r="441" spans="1:26" ht="12.75" customHeight="1">
      <c r="A441" s="292"/>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row>
    <row r="442" spans="1:26" ht="12.75" customHeight="1">
      <c r="A442" s="292"/>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row>
    <row r="443" spans="1:26" ht="12.75" customHeight="1">
      <c r="A443" s="292"/>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row>
    <row r="444" spans="1:26" ht="12.75" customHeight="1">
      <c r="A444" s="292"/>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row>
    <row r="445" spans="1:26" ht="12.75" customHeight="1">
      <c r="A445" s="292"/>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row>
    <row r="446" spans="1:26" ht="12.75" customHeight="1">
      <c r="A446" s="292"/>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row>
    <row r="447" spans="1:26" ht="12.75" customHeight="1">
      <c r="A447" s="292"/>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row>
    <row r="448" spans="1:26" ht="12.75" customHeight="1">
      <c r="A448" s="292"/>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row>
    <row r="449" spans="1:26" ht="12.75" customHeight="1">
      <c r="A449" s="292"/>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row>
    <row r="450" spans="1:26" ht="12.75" customHeight="1">
      <c r="A450" s="292"/>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row>
    <row r="451" spans="1:26" ht="12.75" customHeight="1">
      <c r="A451" s="292"/>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row>
    <row r="452" spans="1:26" ht="12.75" customHeight="1">
      <c r="A452" s="292"/>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row>
    <row r="453" spans="1:26" ht="12.75" customHeight="1">
      <c r="A453" s="292"/>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row>
    <row r="454" spans="1:26" ht="12.75" customHeight="1">
      <c r="A454" s="292"/>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row>
    <row r="455" spans="1:26" ht="12.75" customHeight="1">
      <c r="A455" s="292"/>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row>
    <row r="456" spans="1:26" ht="12.75" customHeight="1">
      <c r="A456" s="292"/>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row>
    <row r="457" spans="1:26" ht="12.75" customHeight="1">
      <c r="A457" s="292"/>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row>
    <row r="458" spans="1:26" ht="12.75" customHeight="1">
      <c r="A458" s="292"/>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row>
    <row r="459" spans="1:26" ht="12.75" customHeight="1">
      <c r="A459" s="292"/>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row>
    <row r="460" spans="1:26" ht="12.75" customHeight="1">
      <c r="A460" s="292"/>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row>
    <row r="461" spans="1:26" ht="12.75" customHeight="1">
      <c r="A461" s="292"/>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row>
    <row r="462" spans="1:26" ht="12.75" customHeight="1">
      <c r="A462" s="292"/>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row>
    <row r="463" spans="1:26" ht="12.75" customHeight="1">
      <c r="A463" s="292"/>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row>
    <row r="464" spans="1:26" ht="12.75" customHeight="1">
      <c r="A464" s="292"/>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row>
    <row r="465" spans="1:26" ht="12.75" customHeight="1">
      <c r="A465" s="292"/>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row>
    <row r="466" spans="1:26" ht="12.75" customHeight="1">
      <c r="A466" s="292"/>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row>
    <row r="467" spans="1:26" ht="12.75" customHeight="1">
      <c r="A467" s="292"/>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row>
    <row r="468" spans="1:26" ht="12.75" customHeight="1">
      <c r="A468" s="292"/>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row>
    <row r="469" spans="1:26" ht="12.75" customHeight="1">
      <c r="A469" s="292"/>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row>
    <row r="470" spans="1:26" ht="12.75" customHeight="1">
      <c r="A470" s="292"/>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row>
    <row r="471" spans="1:26" ht="12.75" customHeight="1">
      <c r="A471" s="292"/>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row>
    <row r="472" spans="1:26" ht="12.75" customHeight="1">
      <c r="A472" s="292"/>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row>
    <row r="473" spans="1:26" ht="12.75" customHeight="1">
      <c r="A473" s="292"/>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row>
    <row r="474" spans="1:26" ht="12.75" customHeight="1">
      <c r="A474" s="292"/>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row>
    <row r="475" spans="1:26" ht="12.75" customHeight="1">
      <c r="A475" s="292"/>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row>
    <row r="476" spans="1:26" ht="12.75" customHeight="1">
      <c r="A476" s="292"/>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row>
    <row r="477" spans="1:26" ht="12.75" customHeight="1">
      <c r="A477" s="292"/>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row>
    <row r="478" spans="1:26" ht="12.75" customHeight="1">
      <c r="A478" s="292"/>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row>
    <row r="479" spans="1:26" ht="12.75" customHeight="1">
      <c r="A479" s="292"/>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row>
    <row r="480" spans="1:26" ht="12.75" customHeight="1">
      <c r="A480" s="292"/>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row>
    <row r="481" spans="1:26" ht="12.75" customHeight="1">
      <c r="A481" s="292"/>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row>
    <row r="482" spans="1:26" ht="12.75" customHeight="1">
      <c r="A482" s="292"/>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row>
    <row r="483" spans="1:26" ht="12.75" customHeight="1">
      <c r="A483" s="292"/>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row>
    <row r="484" spans="1:26" ht="12.75" customHeight="1">
      <c r="A484" s="292"/>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row>
    <row r="485" spans="1:26" ht="12.75" customHeight="1">
      <c r="A485" s="292"/>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row>
    <row r="486" spans="1:26" ht="12.75" customHeight="1">
      <c r="A486" s="292"/>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row>
    <row r="487" spans="1:26" ht="12.75" customHeight="1">
      <c r="A487" s="292"/>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row>
    <row r="488" spans="1:26" ht="12.75" customHeight="1">
      <c r="A488" s="292"/>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row>
    <row r="489" spans="1:26" ht="12.75" customHeight="1">
      <c r="A489" s="292"/>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row>
    <row r="490" spans="1:26" ht="12.75" customHeight="1">
      <c r="A490" s="292"/>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row>
    <row r="491" spans="1:26" ht="12.75" customHeight="1">
      <c r="A491" s="292"/>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row>
    <row r="492" spans="1:26" ht="12.75" customHeight="1">
      <c r="A492" s="292"/>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row>
    <row r="493" spans="1:26" ht="12.75" customHeight="1">
      <c r="A493" s="292"/>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row>
    <row r="494" spans="1:26" ht="12.75" customHeight="1">
      <c r="A494" s="292"/>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row>
    <row r="495" spans="1:26" ht="12.75" customHeight="1">
      <c r="A495" s="292"/>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row>
    <row r="496" spans="1:26" ht="12.75" customHeight="1">
      <c r="A496" s="292"/>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row>
    <row r="497" spans="1:26" ht="12.75" customHeight="1">
      <c r="A497" s="292"/>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row>
    <row r="498" spans="1:26" ht="12.75" customHeight="1">
      <c r="A498" s="292"/>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row>
    <row r="499" spans="1:26" ht="12.75" customHeight="1">
      <c r="A499" s="292"/>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row>
    <row r="500" spans="1:26" ht="12.75" customHeight="1">
      <c r="A500" s="292"/>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row>
    <row r="501" spans="1:26" ht="12.75" customHeight="1">
      <c r="A501" s="292"/>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row>
    <row r="502" spans="1:26" ht="12.75" customHeight="1">
      <c r="A502" s="292"/>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row>
    <row r="503" spans="1:26" ht="12.75" customHeight="1">
      <c r="A503" s="292"/>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row>
    <row r="504" spans="1:26" ht="12.75" customHeight="1">
      <c r="A504" s="292"/>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row>
    <row r="505" spans="1:26" ht="12.75" customHeight="1">
      <c r="A505" s="292"/>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row>
    <row r="506" spans="1:26" ht="12.75" customHeight="1">
      <c r="A506" s="292"/>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row>
    <row r="507" spans="1:26" ht="12.75" customHeight="1">
      <c r="A507" s="292"/>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row>
    <row r="508" spans="1:26" ht="12.75" customHeight="1">
      <c r="A508" s="292"/>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row>
    <row r="509" spans="1:26" ht="12.75" customHeight="1">
      <c r="A509" s="292"/>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row>
    <row r="510" spans="1:26" ht="12.75" customHeight="1">
      <c r="A510" s="292"/>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row>
    <row r="511" spans="1:26" ht="12.75" customHeight="1">
      <c r="A511" s="292"/>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row>
    <row r="512" spans="1:26" ht="12.75" customHeight="1">
      <c r="A512" s="292"/>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row>
    <row r="513" spans="1:26" ht="12.75" customHeight="1">
      <c r="A513" s="292"/>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row>
    <row r="514" spans="1:26" ht="12.75" customHeight="1">
      <c r="A514" s="292"/>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row>
    <row r="515" spans="1:26" ht="12.75" customHeight="1">
      <c r="A515" s="292"/>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row>
    <row r="516" spans="1:26" ht="12.75" customHeight="1">
      <c r="A516" s="292"/>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row>
    <row r="517" spans="1:26" ht="12.75" customHeight="1">
      <c r="A517" s="292"/>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row>
    <row r="518" spans="1:26" ht="12.75" customHeight="1">
      <c r="A518" s="292"/>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row>
    <row r="519" spans="1:26" ht="12.75" customHeight="1">
      <c r="A519" s="292"/>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row>
    <row r="520" spans="1:26" ht="12.75" customHeight="1">
      <c r="A520" s="292"/>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row>
    <row r="521" spans="1:26" ht="12.75" customHeight="1">
      <c r="A521" s="292"/>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row>
    <row r="522" spans="1:26" ht="12.75" customHeight="1">
      <c r="A522" s="292"/>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row>
    <row r="523" spans="1:26" ht="12.75" customHeight="1">
      <c r="A523" s="292"/>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row>
    <row r="524" spans="1:26" ht="12.75" customHeight="1">
      <c r="A524" s="292"/>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row>
    <row r="525" spans="1:26" ht="12.75" customHeight="1">
      <c r="A525" s="292"/>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row>
    <row r="526" spans="1:26" ht="12.75" customHeight="1">
      <c r="A526" s="292"/>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row>
    <row r="527" spans="1:26" ht="12.75" customHeight="1">
      <c r="A527" s="292"/>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row>
    <row r="528" spans="1:26" ht="12.75" customHeight="1">
      <c r="A528" s="292"/>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row>
    <row r="529" spans="1:26" ht="12.75" customHeight="1">
      <c r="A529" s="292"/>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row>
    <row r="530" spans="1:26" ht="12.75" customHeight="1">
      <c r="A530" s="292"/>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row>
    <row r="531" spans="1:26" ht="12.75" customHeight="1">
      <c r="A531" s="292"/>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row>
    <row r="532" spans="1:26" ht="12.75" customHeight="1">
      <c r="A532" s="292"/>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row>
    <row r="533" spans="1:26" ht="12.75" customHeight="1">
      <c r="A533" s="292"/>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row>
    <row r="534" spans="1:26" ht="12.75" customHeight="1">
      <c r="A534" s="292"/>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row>
    <row r="535" spans="1:26" ht="12.75" customHeight="1">
      <c r="A535" s="292"/>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row>
    <row r="536" spans="1:26" ht="12.75" customHeight="1">
      <c r="A536" s="292"/>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row>
    <row r="537" spans="1:26" ht="12.75" customHeight="1">
      <c r="A537" s="292"/>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row>
    <row r="538" spans="1:26" ht="12.75" customHeight="1">
      <c r="A538" s="292"/>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row>
    <row r="539" spans="1:26" ht="12.75" customHeight="1">
      <c r="A539" s="292"/>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row>
    <row r="540" spans="1:26" ht="12.75" customHeight="1">
      <c r="A540" s="292"/>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row>
    <row r="541" spans="1:26" ht="12.75" customHeight="1">
      <c r="A541" s="292"/>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row>
    <row r="542" spans="1:26" ht="12.75" customHeight="1">
      <c r="A542" s="292"/>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row>
    <row r="543" spans="1:26" ht="12.75" customHeight="1">
      <c r="A543" s="292"/>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row>
    <row r="544" spans="1:26" ht="12.75" customHeight="1">
      <c r="A544" s="292"/>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row>
    <row r="545" spans="1:26" ht="12.75" customHeight="1">
      <c r="A545" s="292"/>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row>
    <row r="546" spans="1:26" ht="12.75" customHeight="1">
      <c r="A546" s="292"/>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row>
    <row r="547" spans="1:26" ht="12.75" customHeight="1">
      <c r="A547" s="292"/>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row>
    <row r="548" spans="1:26" ht="12.75" customHeight="1">
      <c r="A548" s="292"/>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row>
    <row r="549" spans="1:26" ht="12.75" customHeight="1">
      <c r="A549" s="292"/>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row>
    <row r="550" spans="1:26" ht="12.75" customHeight="1">
      <c r="A550" s="292"/>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row>
    <row r="551" spans="1:26" ht="12.75" customHeight="1">
      <c r="A551" s="292"/>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row>
    <row r="552" spans="1:26" ht="12.75" customHeight="1">
      <c r="A552" s="292"/>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row>
    <row r="553" spans="1:26" ht="12.75" customHeight="1">
      <c r="A553" s="292"/>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row>
    <row r="554" spans="1:26" ht="12.75" customHeight="1">
      <c r="A554" s="292"/>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row>
    <row r="555" spans="1:26" ht="12.75" customHeight="1">
      <c r="A555" s="292"/>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row>
    <row r="556" spans="1:26" ht="12.75" customHeight="1">
      <c r="A556" s="292"/>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row>
    <row r="557" spans="1:26" ht="12.75" customHeight="1">
      <c r="A557" s="292"/>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row>
    <row r="558" spans="1:26" ht="12.75" customHeight="1">
      <c r="A558" s="292"/>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row>
    <row r="559" spans="1:26" ht="12.75" customHeight="1">
      <c r="A559" s="292"/>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row>
    <row r="560" spans="1:26" ht="12.75" customHeight="1">
      <c r="A560" s="292"/>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row>
    <row r="561" spans="1:26" ht="12.75" customHeight="1">
      <c r="A561" s="292"/>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row>
    <row r="562" spans="1:26" ht="12.75" customHeight="1">
      <c r="A562" s="292"/>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row>
    <row r="563" spans="1:26" ht="12.75" customHeight="1">
      <c r="A563" s="292"/>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row>
    <row r="564" spans="1:26" ht="12.75" customHeight="1">
      <c r="A564" s="292"/>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row>
    <row r="565" spans="1:26" ht="12.75" customHeight="1">
      <c r="A565" s="292"/>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row>
    <row r="566" spans="1:26" ht="12.75" customHeight="1">
      <c r="A566" s="292"/>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row>
    <row r="567" spans="1:26" ht="12.75" customHeight="1">
      <c r="A567" s="292"/>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row>
    <row r="568" spans="1:26" ht="12.75" customHeight="1">
      <c r="A568" s="292"/>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row>
    <row r="569" spans="1:26" ht="12.75" customHeight="1">
      <c r="A569" s="292"/>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row>
    <row r="570" spans="1:26" ht="12.75" customHeight="1">
      <c r="A570" s="292"/>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row>
    <row r="571" spans="1:26" ht="12.75" customHeight="1">
      <c r="A571" s="292"/>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row>
    <row r="572" spans="1:26" ht="12.75" customHeight="1">
      <c r="A572" s="292"/>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row>
    <row r="573" spans="1:26" ht="12.75" customHeight="1">
      <c r="A573" s="292"/>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row>
    <row r="574" spans="1:26" ht="12.75" customHeight="1">
      <c r="A574" s="292"/>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row>
    <row r="575" spans="1:26" ht="12.75" customHeight="1">
      <c r="A575" s="292"/>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row>
    <row r="576" spans="1:26" ht="12.75" customHeight="1">
      <c r="A576" s="292"/>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row>
    <row r="577" spans="1:26" ht="12.75" customHeight="1">
      <c r="A577" s="292"/>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row>
    <row r="578" spans="1:26" ht="12.75" customHeight="1">
      <c r="A578" s="292"/>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row>
    <row r="579" spans="1:26" ht="12.75" customHeight="1">
      <c r="A579" s="292"/>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row>
    <row r="580" spans="1:26" ht="12.75" customHeight="1">
      <c r="A580" s="292"/>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row>
    <row r="581" spans="1:26" ht="12.75" customHeight="1">
      <c r="A581" s="292"/>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row>
    <row r="582" spans="1:26" ht="12.75" customHeight="1">
      <c r="A582" s="292"/>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row>
    <row r="583" spans="1:26" ht="12.75" customHeight="1">
      <c r="A583" s="292"/>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row>
    <row r="584" spans="1:26" ht="12.75" customHeight="1">
      <c r="A584" s="292"/>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row>
    <row r="585" spans="1:26" ht="12.75" customHeight="1">
      <c r="A585" s="292"/>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row>
    <row r="586" spans="1:26" ht="12.75" customHeight="1">
      <c r="A586" s="292"/>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row>
    <row r="587" spans="1:26" ht="12.75" customHeight="1">
      <c r="A587" s="292"/>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row>
    <row r="588" spans="1:26" ht="12.75" customHeight="1">
      <c r="A588" s="292"/>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row>
    <row r="589" spans="1:26" ht="12.75" customHeight="1">
      <c r="A589" s="292"/>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row>
    <row r="590" spans="1:26" ht="12.75" customHeight="1">
      <c r="A590" s="292"/>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row>
    <row r="591" spans="1:26" ht="12.75" customHeight="1">
      <c r="A591" s="292"/>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row>
    <row r="592" spans="1:26" ht="12.75" customHeight="1">
      <c r="A592" s="292"/>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row>
    <row r="593" spans="1:26" ht="12.75" customHeight="1">
      <c r="A593" s="292"/>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row>
    <row r="594" spans="1:26" ht="12.75" customHeight="1">
      <c r="A594" s="292"/>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row>
    <row r="595" spans="1:26" ht="12.75" customHeight="1">
      <c r="A595" s="292"/>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row>
    <row r="596" spans="1:26" ht="12.75" customHeight="1">
      <c r="A596" s="292"/>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row>
    <row r="597" spans="1:26" ht="12.75" customHeight="1">
      <c r="A597" s="292"/>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row>
    <row r="598" spans="1:26" ht="12.75" customHeight="1">
      <c r="A598" s="292"/>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row>
    <row r="599" spans="1:26" ht="12.75" customHeight="1">
      <c r="A599" s="292"/>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row>
    <row r="600" spans="1:26" ht="12.75" customHeight="1">
      <c r="A600" s="292"/>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row>
    <row r="601" spans="1:26" ht="12.75" customHeight="1">
      <c r="A601" s="292"/>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row>
    <row r="602" spans="1:26" ht="12.75" customHeight="1">
      <c r="A602" s="292"/>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row>
    <row r="603" spans="1:26" ht="12.75" customHeight="1">
      <c r="A603" s="292"/>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row>
    <row r="604" spans="1:26" ht="12.75" customHeight="1">
      <c r="A604" s="292"/>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row>
    <row r="605" spans="1:26" ht="12.75" customHeight="1">
      <c r="A605" s="292"/>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row>
    <row r="606" spans="1:26" ht="12.75" customHeight="1">
      <c r="A606" s="292"/>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row>
    <row r="607" spans="1:26" ht="12.75" customHeight="1">
      <c r="A607" s="292"/>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row>
    <row r="608" spans="1:26" ht="12.75" customHeight="1">
      <c r="A608" s="292"/>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row>
    <row r="609" spans="1:26" ht="12.75" customHeight="1">
      <c r="A609" s="292"/>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row>
    <row r="610" spans="1:26" ht="12.75" customHeight="1">
      <c r="A610" s="292"/>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row>
    <row r="611" spans="1:26" ht="12.75" customHeight="1">
      <c r="A611" s="292"/>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row>
    <row r="612" spans="1:26" ht="12.75" customHeight="1">
      <c r="A612" s="292"/>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row>
    <row r="613" spans="1:26" ht="12.75" customHeight="1">
      <c r="A613" s="292"/>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row>
    <row r="614" spans="1:26" ht="12.75" customHeight="1">
      <c r="A614" s="292"/>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row>
    <row r="615" spans="1:26" ht="12.75" customHeight="1">
      <c r="A615" s="292"/>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row>
    <row r="616" spans="1:26" ht="12.75" customHeight="1">
      <c r="A616" s="292"/>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row>
    <row r="617" spans="1:26" ht="12.75" customHeight="1">
      <c r="A617" s="292"/>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row>
    <row r="618" spans="1:26" ht="12.75" customHeight="1">
      <c r="A618" s="292"/>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row>
    <row r="619" spans="1:26" ht="12.75" customHeight="1">
      <c r="A619" s="292"/>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row>
    <row r="620" spans="1:26" ht="12.75" customHeight="1">
      <c r="A620" s="292"/>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row>
    <row r="621" spans="1:26" ht="12.75" customHeight="1">
      <c r="A621" s="292"/>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row>
    <row r="622" spans="1:26" ht="12.75" customHeight="1">
      <c r="A622" s="292"/>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row>
    <row r="623" spans="1:26" ht="12.75" customHeight="1">
      <c r="A623" s="292"/>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row>
    <row r="624" spans="1:26" ht="12.75" customHeight="1">
      <c r="A624" s="292"/>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row>
    <row r="625" spans="1:26" ht="12.75" customHeight="1">
      <c r="A625" s="292"/>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row>
    <row r="626" spans="1:26" ht="12.75" customHeight="1">
      <c r="A626" s="292"/>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row>
    <row r="627" spans="1:26" ht="12.75" customHeight="1">
      <c r="A627" s="292"/>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row>
    <row r="628" spans="1:26" ht="12.75" customHeight="1">
      <c r="A628" s="292"/>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row>
    <row r="629" spans="1:26" ht="12.75" customHeight="1">
      <c r="A629" s="292"/>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row>
    <row r="630" spans="1:26" ht="12.75" customHeight="1">
      <c r="A630" s="292"/>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row>
    <row r="631" spans="1:26" ht="12.75" customHeight="1">
      <c r="A631" s="292"/>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row>
    <row r="632" spans="1:26" ht="12.75" customHeight="1">
      <c r="A632" s="292"/>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row>
    <row r="633" spans="1:26" ht="12.75" customHeight="1">
      <c r="A633" s="292"/>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row>
    <row r="634" spans="1:26" ht="12.75" customHeight="1">
      <c r="A634" s="292"/>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row>
    <row r="635" spans="1:26" ht="12.75" customHeight="1">
      <c r="A635" s="292"/>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row>
    <row r="636" spans="1:26" ht="12.75" customHeight="1">
      <c r="A636" s="292"/>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row>
    <row r="637" spans="1:26" ht="12.75" customHeight="1">
      <c r="A637" s="292"/>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row>
    <row r="638" spans="1:26" ht="12.75" customHeight="1">
      <c r="A638" s="292"/>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row>
    <row r="639" spans="1:26" ht="12.75" customHeight="1">
      <c r="A639" s="292"/>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row>
    <row r="640" spans="1:26" ht="12.75" customHeight="1">
      <c r="A640" s="292"/>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row>
    <row r="641" spans="1:26" ht="12.75" customHeight="1">
      <c r="A641" s="292"/>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row>
    <row r="642" spans="1:26" ht="12.75" customHeight="1">
      <c r="A642" s="292"/>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row>
    <row r="643" spans="1:26" ht="12.75" customHeight="1">
      <c r="A643" s="292"/>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row>
    <row r="644" spans="1:26" ht="12.75" customHeight="1">
      <c r="A644" s="292"/>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row>
    <row r="645" spans="1:26" ht="12.75" customHeight="1">
      <c r="A645" s="292"/>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row>
    <row r="646" spans="1:26" ht="12.75" customHeight="1">
      <c r="A646" s="292"/>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row>
    <row r="647" spans="1:26" ht="12.75" customHeight="1">
      <c r="A647" s="292"/>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row>
    <row r="648" spans="1:26" ht="12.75" customHeight="1">
      <c r="A648" s="292"/>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row>
    <row r="649" spans="1:26" ht="12.75" customHeight="1">
      <c r="A649" s="292"/>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row>
    <row r="650" spans="1:26" ht="12.75" customHeight="1">
      <c r="A650" s="292"/>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row>
    <row r="651" spans="1:26" ht="12.75" customHeight="1">
      <c r="A651" s="292"/>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row>
    <row r="652" spans="1:26" ht="12.75" customHeight="1">
      <c r="A652" s="292"/>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row>
    <row r="653" spans="1:26" ht="12.75" customHeight="1">
      <c r="A653" s="292"/>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row>
    <row r="654" spans="1:26" ht="12.75" customHeight="1">
      <c r="A654" s="292"/>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row>
    <row r="655" spans="1:26" ht="12.75" customHeight="1">
      <c r="A655" s="292"/>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row>
    <row r="656" spans="1:26" ht="12.75" customHeight="1">
      <c r="A656" s="292"/>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row>
    <row r="657" spans="1:26" ht="12.75" customHeight="1">
      <c r="A657" s="292"/>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row>
    <row r="658" spans="1:26" ht="12.75" customHeight="1">
      <c r="A658" s="292"/>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row>
    <row r="659" spans="1:26" ht="12.75" customHeight="1">
      <c r="A659" s="292"/>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row>
    <row r="660" spans="1:26" ht="12.75" customHeight="1">
      <c r="A660" s="292"/>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row>
    <row r="661" spans="1:26" ht="12.75" customHeight="1">
      <c r="A661" s="292"/>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row>
    <row r="662" spans="1:26" ht="12.75" customHeight="1">
      <c r="A662" s="292"/>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row>
    <row r="663" spans="1:26" ht="12.75" customHeight="1">
      <c r="A663" s="292"/>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row>
    <row r="664" spans="1:26" ht="12.75" customHeight="1">
      <c r="A664" s="292"/>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row>
    <row r="665" spans="1:26" ht="12.75" customHeight="1">
      <c r="A665" s="292"/>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row>
    <row r="666" spans="1:26" ht="12.75" customHeight="1">
      <c r="A666" s="292"/>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row>
    <row r="667" spans="1:26" ht="12.75" customHeight="1">
      <c r="A667" s="292"/>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row>
    <row r="668" spans="1:26" ht="12.75" customHeight="1">
      <c r="A668" s="292"/>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row>
    <row r="669" spans="1:26" ht="12.75" customHeight="1">
      <c r="A669" s="292"/>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row>
    <row r="670" spans="1:26" ht="12.75" customHeight="1">
      <c r="A670" s="292"/>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row>
    <row r="671" spans="1:26" ht="12.75" customHeight="1">
      <c r="A671" s="292"/>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row>
    <row r="672" spans="1:26" ht="12.75" customHeight="1">
      <c r="A672" s="292"/>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row>
    <row r="673" spans="1:26" ht="12.75" customHeight="1">
      <c r="A673" s="292"/>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row>
    <row r="674" spans="1:26" ht="12.75" customHeight="1">
      <c r="A674" s="292"/>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row>
    <row r="675" spans="1:26" ht="12.75" customHeight="1">
      <c r="A675" s="292"/>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row>
    <row r="676" spans="1:26" ht="12.75" customHeight="1">
      <c r="A676" s="292"/>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row>
    <row r="677" spans="1:26" ht="12.75" customHeight="1">
      <c r="A677" s="292"/>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row>
    <row r="678" spans="1:26" ht="12.75" customHeight="1">
      <c r="A678" s="292"/>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row>
    <row r="679" spans="1:26" ht="12.75" customHeight="1">
      <c r="A679" s="292"/>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row>
    <row r="680" spans="1:26" ht="12.75" customHeight="1">
      <c r="A680" s="292"/>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row>
    <row r="681" spans="1:26" ht="12.75" customHeight="1">
      <c r="A681" s="292"/>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row>
    <row r="682" spans="1:26" ht="12.75" customHeight="1">
      <c r="A682" s="292"/>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row>
    <row r="683" spans="1:26" ht="12.75" customHeight="1">
      <c r="A683" s="292"/>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row>
    <row r="684" spans="1:26" ht="12.75" customHeight="1">
      <c r="A684" s="292"/>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row>
    <row r="685" spans="1:26" ht="12.75" customHeight="1">
      <c r="A685" s="292"/>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row>
    <row r="686" spans="1:26" ht="12.75" customHeight="1">
      <c r="A686" s="292"/>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row>
    <row r="687" spans="1:26" ht="12.75" customHeight="1">
      <c r="A687" s="292"/>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row>
    <row r="688" spans="1:26" ht="12.75" customHeight="1">
      <c r="A688" s="292"/>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row>
    <row r="689" spans="1:26" ht="12.75" customHeight="1">
      <c r="A689" s="292"/>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row>
    <row r="690" spans="1:26" ht="12.75" customHeight="1">
      <c r="A690" s="292"/>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row>
    <row r="691" spans="1:26" ht="12.75" customHeight="1">
      <c r="A691" s="292"/>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row>
    <row r="692" spans="1:26" ht="12.75" customHeight="1">
      <c r="A692" s="292"/>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row>
    <row r="693" spans="1:26" ht="12.75" customHeight="1">
      <c r="A693" s="292"/>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row>
    <row r="694" spans="1:26" ht="12.75" customHeight="1">
      <c r="A694" s="292"/>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row>
    <row r="695" spans="1:26" ht="12.75" customHeight="1">
      <c r="A695" s="292"/>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row>
    <row r="696" spans="1:26" ht="12.75" customHeight="1">
      <c r="A696" s="292"/>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row>
    <row r="697" spans="1:26" ht="12.75" customHeight="1">
      <c r="A697" s="292"/>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row>
    <row r="698" spans="1:26" ht="12.75" customHeight="1">
      <c r="A698" s="292"/>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row>
    <row r="699" spans="1:26" ht="12.75" customHeight="1">
      <c r="A699" s="292"/>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row>
    <row r="700" spans="1:26" ht="12.75" customHeight="1">
      <c r="A700" s="292"/>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row>
    <row r="701" spans="1:26" ht="12.75" customHeight="1">
      <c r="A701" s="292"/>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row>
    <row r="702" spans="1:26" ht="12.75" customHeight="1">
      <c r="A702" s="292"/>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row>
    <row r="703" spans="1:26" ht="12.75" customHeight="1">
      <c r="A703" s="292"/>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row>
    <row r="704" spans="1:26" ht="12.75" customHeight="1">
      <c r="A704" s="292"/>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row>
    <row r="705" spans="1:26" ht="12.75" customHeight="1">
      <c r="A705" s="292"/>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row>
    <row r="706" spans="1:26" ht="12.75" customHeight="1">
      <c r="A706" s="292"/>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row>
    <row r="707" spans="1:26" ht="12.75" customHeight="1">
      <c r="A707" s="292"/>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row>
    <row r="708" spans="1:26" ht="12.75" customHeight="1">
      <c r="A708" s="292"/>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row>
    <row r="709" spans="1:26" ht="12.75" customHeight="1">
      <c r="A709" s="292"/>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row>
    <row r="710" spans="1:26" ht="12.75" customHeight="1">
      <c r="A710" s="292"/>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row>
    <row r="711" spans="1:26" ht="12.75" customHeight="1">
      <c r="A711" s="292"/>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row>
    <row r="712" spans="1:26" ht="12.75" customHeight="1">
      <c r="A712" s="292"/>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row>
    <row r="713" spans="1:26" ht="12.75" customHeight="1">
      <c r="A713" s="292"/>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row>
    <row r="714" spans="1:26" ht="12.75" customHeight="1">
      <c r="A714" s="292"/>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row>
    <row r="715" spans="1:26" ht="12.75" customHeight="1">
      <c r="A715" s="292"/>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row>
    <row r="716" spans="1:26" ht="12.75" customHeight="1">
      <c r="A716" s="292"/>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row>
    <row r="717" spans="1:26" ht="12.75" customHeight="1">
      <c r="A717" s="292"/>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row>
    <row r="718" spans="1:26" ht="12.75" customHeight="1">
      <c r="A718" s="292"/>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row>
    <row r="719" spans="1:26" ht="12.75" customHeight="1">
      <c r="A719" s="292"/>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row>
    <row r="720" spans="1:26" ht="12.75" customHeight="1">
      <c r="A720" s="292"/>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row>
    <row r="721" spans="1:26" ht="12.75" customHeight="1">
      <c r="A721" s="292"/>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row>
    <row r="722" spans="1:26" ht="12.75" customHeight="1">
      <c r="A722" s="292"/>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row>
    <row r="723" spans="1:26" ht="12.75" customHeight="1">
      <c r="A723" s="292"/>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row>
    <row r="724" spans="1:26" ht="12.75" customHeight="1">
      <c r="A724" s="292"/>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row>
    <row r="725" spans="1:26" ht="12.75" customHeight="1">
      <c r="A725" s="292"/>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row>
    <row r="726" spans="1:26" ht="12.75" customHeight="1">
      <c r="A726" s="292"/>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row>
    <row r="727" spans="1:26" ht="12.75" customHeight="1">
      <c r="A727" s="292"/>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row>
    <row r="728" spans="1:26" ht="12.75" customHeight="1">
      <c r="A728" s="292"/>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row>
    <row r="729" spans="1:26" ht="12.75" customHeight="1">
      <c r="A729" s="292"/>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row>
    <row r="730" spans="1:26" ht="12.75" customHeight="1">
      <c r="A730" s="292"/>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row>
    <row r="731" spans="1:26" ht="12.75" customHeight="1">
      <c r="A731" s="292"/>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row>
    <row r="732" spans="1:26" ht="12.75" customHeight="1">
      <c r="A732" s="292"/>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row>
    <row r="733" spans="1:26" ht="12.75" customHeight="1">
      <c r="A733" s="292"/>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row>
    <row r="734" spans="1:26" ht="12.75" customHeight="1">
      <c r="A734" s="292"/>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row>
    <row r="735" spans="1:26" ht="12.75" customHeight="1">
      <c r="A735" s="292"/>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row>
    <row r="736" spans="1:26" ht="12.75" customHeight="1">
      <c r="A736" s="292"/>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row>
    <row r="737" spans="1:26" ht="12.75" customHeight="1">
      <c r="A737" s="292"/>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row>
    <row r="738" spans="1:26" ht="12.75" customHeight="1">
      <c r="A738" s="292"/>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row>
    <row r="739" spans="1:26" ht="12.75" customHeight="1">
      <c r="A739" s="292"/>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row>
    <row r="740" spans="1:26" ht="12.75" customHeight="1">
      <c r="A740" s="292"/>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row>
    <row r="741" spans="1:26" ht="12.75" customHeight="1">
      <c r="A741" s="292"/>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row>
    <row r="742" spans="1:26" ht="12.75" customHeight="1">
      <c r="A742" s="292"/>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row>
    <row r="743" spans="1:26" ht="12.75" customHeight="1">
      <c r="A743" s="292"/>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row>
    <row r="744" spans="1:26" ht="12.75" customHeight="1">
      <c r="A744" s="292"/>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row>
    <row r="745" spans="1:26" ht="12.75" customHeight="1">
      <c r="A745" s="292"/>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row>
    <row r="746" spans="1:26" ht="12.75" customHeight="1">
      <c r="A746" s="292"/>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row>
    <row r="747" spans="1:26" ht="12.75" customHeight="1">
      <c r="A747" s="292"/>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row>
    <row r="748" spans="1:26" ht="12.75" customHeight="1">
      <c r="A748" s="292"/>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row>
    <row r="749" spans="1:26" ht="12.75" customHeight="1">
      <c r="A749" s="292"/>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row>
    <row r="750" spans="1:26" ht="12.75" customHeight="1">
      <c r="A750" s="292"/>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row>
    <row r="751" spans="1:26" ht="12.75" customHeight="1">
      <c r="A751" s="292"/>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row>
    <row r="752" spans="1:26" ht="12.75" customHeight="1">
      <c r="A752" s="292"/>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row>
    <row r="753" spans="1:26" ht="12.75" customHeight="1">
      <c r="A753" s="292"/>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row>
    <row r="754" spans="1:26" ht="12.75" customHeight="1">
      <c r="A754" s="292"/>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row>
    <row r="755" spans="1:26" ht="12.75" customHeight="1">
      <c r="A755" s="292"/>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row>
    <row r="756" spans="1:26" ht="12.75" customHeight="1">
      <c r="A756" s="292"/>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row>
    <row r="757" spans="1:26" ht="12.75" customHeight="1">
      <c r="A757" s="292"/>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row>
    <row r="758" spans="1:26" ht="12.75" customHeight="1">
      <c r="A758" s="292"/>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row>
    <row r="759" spans="1:26" ht="12.75" customHeight="1">
      <c r="A759" s="292"/>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row>
    <row r="760" spans="1:26" ht="12.75" customHeight="1">
      <c r="A760" s="292"/>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row>
    <row r="761" spans="1:26" ht="12.75" customHeight="1">
      <c r="A761" s="292"/>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row>
    <row r="762" spans="1:26" ht="12.75" customHeight="1">
      <c r="A762" s="292"/>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row>
    <row r="763" spans="1:26" ht="12.75" customHeight="1">
      <c r="A763" s="292"/>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row>
    <row r="764" spans="1:26" ht="12.75" customHeight="1">
      <c r="A764" s="292"/>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row>
    <row r="765" spans="1:26" ht="12.75" customHeight="1">
      <c r="A765" s="292"/>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row>
    <row r="766" spans="1:26" ht="12.75" customHeight="1">
      <c r="A766" s="292"/>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row>
    <row r="767" spans="1:26" ht="12.75" customHeight="1">
      <c r="A767" s="292"/>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row>
    <row r="768" spans="1:26" ht="12.75" customHeight="1">
      <c r="A768" s="292"/>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row>
    <row r="769" spans="1:26" ht="12.75" customHeight="1">
      <c r="A769" s="292"/>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row>
    <row r="770" spans="1:26" ht="12.75" customHeight="1">
      <c r="A770" s="292"/>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row>
    <row r="771" spans="1:26" ht="12.75" customHeight="1">
      <c r="A771" s="292"/>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row>
    <row r="772" spans="1:26" ht="12.75" customHeight="1">
      <c r="A772" s="292"/>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row>
    <row r="773" spans="1:26" ht="12.75" customHeight="1">
      <c r="A773" s="292"/>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row>
    <row r="774" spans="1:26" ht="12.75" customHeight="1">
      <c r="A774" s="292"/>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row>
    <row r="775" spans="1:26" ht="12.75" customHeight="1">
      <c r="A775" s="292"/>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row>
    <row r="776" spans="1:26" ht="12.75" customHeight="1">
      <c r="A776" s="292"/>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row>
    <row r="777" spans="1:26" ht="12.75" customHeight="1">
      <c r="A777" s="292"/>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row>
    <row r="778" spans="1:26" ht="12.75" customHeight="1">
      <c r="A778" s="292"/>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row>
    <row r="779" spans="1:26" ht="12.75" customHeight="1">
      <c r="A779" s="292"/>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row>
    <row r="780" spans="1:26" ht="12.75" customHeight="1">
      <c r="A780" s="292"/>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row>
    <row r="781" spans="1:26" ht="12.75" customHeight="1">
      <c r="A781" s="292"/>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row>
    <row r="782" spans="1:26" ht="12.75" customHeight="1">
      <c r="A782" s="292"/>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row>
    <row r="783" spans="1:26" ht="12.75" customHeight="1">
      <c r="A783" s="292"/>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row>
    <row r="784" spans="1:26" ht="12.75" customHeight="1">
      <c r="A784" s="292"/>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row>
    <row r="785" spans="1:26" ht="12.75" customHeight="1">
      <c r="A785" s="292"/>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row>
    <row r="786" spans="1:26" ht="12.75" customHeight="1">
      <c r="A786" s="292"/>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row>
    <row r="787" spans="1:26" ht="12.75" customHeight="1">
      <c r="A787" s="292"/>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row>
    <row r="788" spans="1:26" ht="12.75" customHeight="1">
      <c r="A788" s="292"/>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row>
    <row r="789" spans="1:26" ht="12.75" customHeight="1">
      <c r="A789" s="292"/>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row>
    <row r="790" spans="1:26" ht="12.75" customHeight="1">
      <c r="A790" s="292"/>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row>
    <row r="791" spans="1:26" ht="12.75" customHeight="1">
      <c r="A791" s="292"/>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row>
    <row r="792" spans="1:26" ht="12.75" customHeight="1">
      <c r="A792" s="292"/>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row>
    <row r="793" spans="1:26" ht="12.75" customHeight="1">
      <c r="A793" s="292"/>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row>
    <row r="794" spans="1:26" ht="12.75" customHeight="1">
      <c r="A794" s="292"/>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row>
    <row r="795" spans="1:26" ht="12.75" customHeight="1">
      <c r="A795" s="292"/>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row>
    <row r="796" spans="1:26" ht="12.75" customHeight="1">
      <c r="A796" s="292"/>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row>
    <row r="797" spans="1:26" ht="12.75" customHeight="1">
      <c r="A797" s="292"/>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row>
    <row r="798" spans="1:26" ht="12.75" customHeight="1">
      <c r="A798" s="292"/>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row>
    <row r="799" spans="1:26" ht="12.75" customHeight="1">
      <c r="A799" s="292"/>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row>
    <row r="800" spans="1:26" ht="12.75" customHeight="1">
      <c r="A800" s="292"/>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row>
    <row r="801" spans="1:26" ht="12.75" customHeight="1">
      <c r="A801" s="292"/>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row>
    <row r="802" spans="1:26" ht="12.75" customHeight="1">
      <c r="A802" s="292"/>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row>
    <row r="803" spans="1:26" ht="12.75" customHeight="1">
      <c r="A803" s="292"/>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row>
    <row r="804" spans="1:26" ht="12.75" customHeight="1">
      <c r="A804" s="292"/>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row>
    <row r="805" spans="1:26" ht="12.75" customHeight="1">
      <c r="A805" s="292"/>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row>
    <row r="806" spans="1:26" ht="12.75" customHeight="1">
      <c r="A806" s="292"/>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row>
    <row r="807" spans="1:26" ht="12.75" customHeight="1">
      <c r="A807" s="292"/>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row>
    <row r="808" spans="1:26" ht="12.75" customHeight="1">
      <c r="A808" s="292"/>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row>
    <row r="809" spans="1:26" ht="12.75" customHeight="1">
      <c r="A809" s="292"/>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row>
    <row r="810" spans="1:26" ht="12.75" customHeight="1">
      <c r="A810" s="292"/>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row>
    <row r="811" spans="1:26" ht="12.75" customHeight="1">
      <c r="A811" s="292"/>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row>
    <row r="812" spans="1:26" ht="12.75" customHeight="1">
      <c r="A812" s="292"/>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row>
    <row r="813" spans="1:26" ht="12.75" customHeight="1">
      <c r="A813" s="292"/>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row>
    <row r="814" spans="1:26" ht="12.75" customHeight="1">
      <c r="A814" s="292"/>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row>
    <row r="815" spans="1:26" ht="12.75" customHeight="1">
      <c r="A815" s="292"/>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row>
    <row r="816" spans="1:26" ht="12.75" customHeight="1">
      <c r="A816" s="292"/>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row>
    <row r="817" spans="1:26" ht="12.75" customHeight="1">
      <c r="A817" s="292"/>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row>
    <row r="818" spans="1:26" ht="12.75" customHeight="1">
      <c r="A818" s="292"/>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row>
    <row r="819" spans="1:26" ht="12.75" customHeight="1">
      <c r="A819" s="292"/>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row>
    <row r="820" spans="1:26" ht="12.75" customHeight="1">
      <c r="A820" s="292"/>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row>
    <row r="821" spans="1:26" ht="12.75" customHeight="1">
      <c r="A821" s="292"/>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row>
    <row r="822" spans="1:26" ht="12.75" customHeight="1">
      <c r="A822" s="292"/>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row>
    <row r="823" spans="1:26" ht="12.75" customHeight="1">
      <c r="A823" s="292"/>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row>
    <row r="824" spans="1:26" ht="12.75" customHeight="1">
      <c r="A824" s="292"/>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row>
    <row r="825" spans="1:26" ht="12.75" customHeight="1">
      <c r="A825" s="292"/>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row>
    <row r="826" spans="1:26" ht="12.75" customHeight="1">
      <c r="A826" s="292"/>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row>
    <row r="827" spans="1:26" ht="12.75" customHeight="1">
      <c r="A827" s="292"/>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row>
    <row r="828" spans="1:26" ht="12.75" customHeight="1">
      <c r="A828" s="292"/>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row>
    <row r="829" spans="1:26" ht="12.75" customHeight="1">
      <c r="A829" s="292"/>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row>
    <row r="830" spans="1:26" ht="12.75" customHeight="1">
      <c r="A830" s="292"/>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row>
    <row r="831" spans="1:26" ht="12.75" customHeight="1">
      <c r="A831" s="292"/>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row>
    <row r="832" spans="1:26" ht="12.75" customHeight="1">
      <c r="A832" s="292"/>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row>
    <row r="833" spans="1:26" ht="12.75" customHeight="1">
      <c r="A833" s="292"/>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row>
    <row r="834" spans="1:26" ht="12.75" customHeight="1">
      <c r="A834" s="292"/>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row>
    <row r="835" spans="1:26" ht="12.75" customHeight="1">
      <c r="A835" s="292"/>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row>
    <row r="836" spans="1:26" ht="12.75" customHeight="1">
      <c r="A836" s="292"/>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row>
    <row r="837" spans="1:26" ht="12.75" customHeight="1">
      <c r="A837" s="292"/>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row>
    <row r="838" spans="1:26" ht="12.75" customHeight="1">
      <c r="A838" s="292"/>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row>
    <row r="839" spans="1:26" ht="12.75" customHeight="1">
      <c r="A839" s="292"/>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row>
    <row r="840" spans="1:26" ht="12.75" customHeight="1">
      <c r="A840" s="292"/>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row>
    <row r="841" spans="1:26" ht="12.75" customHeight="1">
      <c r="A841" s="292"/>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row>
    <row r="842" spans="1:26" ht="12.75" customHeight="1">
      <c r="A842" s="292"/>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row>
    <row r="843" spans="1:26" ht="12.75" customHeight="1">
      <c r="A843" s="292"/>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row>
    <row r="844" spans="1:26" ht="12.75" customHeight="1">
      <c r="A844" s="292"/>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row>
    <row r="845" spans="1:26" ht="12.75" customHeight="1">
      <c r="A845" s="292"/>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row>
    <row r="846" spans="1:26" ht="12.75" customHeight="1">
      <c r="A846" s="292"/>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row>
    <row r="847" spans="1:26" ht="12.75" customHeight="1">
      <c r="A847" s="292"/>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row>
    <row r="848" spans="1:26" ht="12.75" customHeight="1">
      <c r="A848" s="292"/>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row>
    <row r="849" spans="1:26" ht="12.75" customHeight="1">
      <c r="A849" s="292"/>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row>
    <row r="850" spans="1:26" ht="12.75" customHeight="1">
      <c r="A850" s="292"/>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row>
    <row r="851" spans="1:26" ht="12.75" customHeight="1">
      <c r="A851" s="292"/>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row>
    <row r="852" spans="1:26" ht="12.75" customHeight="1">
      <c r="A852" s="292"/>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row>
    <row r="853" spans="1:26" ht="12.75" customHeight="1">
      <c r="A853" s="292"/>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row>
    <row r="854" spans="1:26" ht="12.75" customHeight="1">
      <c r="A854" s="292"/>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row>
    <row r="855" spans="1:26" ht="12.75" customHeight="1">
      <c r="A855" s="292"/>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row>
    <row r="856" spans="1:26" ht="12.75" customHeight="1">
      <c r="A856" s="292"/>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row>
    <row r="857" spans="1:26" ht="12.75" customHeight="1">
      <c r="A857" s="292"/>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row>
    <row r="858" spans="1:26" ht="12.75" customHeight="1">
      <c r="A858" s="292"/>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row>
    <row r="859" spans="1:26" ht="12.75" customHeight="1">
      <c r="A859" s="292"/>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row>
    <row r="860" spans="1:26" ht="12.75" customHeight="1">
      <c r="A860" s="292"/>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row>
    <row r="861" spans="1:26" ht="12.75" customHeight="1">
      <c r="A861" s="292"/>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row>
    <row r="862" spans="1:26" ht="12.75" customHeight="1">
      <c r="A862" s="292"/>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row>
    <row r="863" spans="1:26" ht="12.75" customHeight="1">
      <c r="A863" s="292"/>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row>
    <row r="864" spans="1:26" ht="12.75" customHeight="1">
      <c r="A864" s="292"/>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row>
    <row r="865" spans="1:26" ht="12.75" customHeight="1">
      <c r="A865" s="292"/>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row>
    <row r="866" spans="1:26" ht="12.75" customHeight="1">
      <c r="A866" s="292"/>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row>
    <row r="867" spans="1:26" ht="12.75" customHeight="1">
      <c r="A867" s="292"/>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row>
    <row r="868" spans="1:26" ht="12.75" customHeight="1">
      <c r="A868" s="292"/>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row>
    <row r="869" spans="1:26" ht="12.75" customHeight="1">
      <c r="A869" s="292"/>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row>
    <row r="870" spans="1:26" ht="12.75" customHeight="1">
      <c r="A870" s="292"/>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row>
    <row r="871" spans="1:26" ht="12.75" customHeight="1">
      <c r="A871" s="292"/>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row>
    <row r="872" spans="1:26" ht="12.75" customHeight="1">
      <c r="A872" s="292"/>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row>
    <row r="873" spans="1:26" ht="12.75" customHeight="1">
      <c r="A873" s="292"/>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row>
    <row r="874" spans="1:26" ht="12.75" customHeight="1">
      <c r="A874" s="292"/>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row>
    <row r="875" spans="1:26" ht="12.75" customHeight="1">
      <c r="A875" s="292"/>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row>
    <row r="876" spans="1:26" ht="12.75" customHeight="1">
      <c r="A876" s="292"/>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row>
    <row r="877" spans="1:26" ht="12.75" customHeight="1">
      <c r="A877" s="292"/>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row>
    <row r="878" spans="1:26" ht="12.75" customHeight="1">
      <c r="A878" s="292"/>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row>
    <row r="879" spans="1:26" ht="12.75" customHeight="1">
      <c r="A879" s="292"/>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row>
    <row r="880" spans="1:26" ht="12.75" customHeight="1">
      <c r="A880" s="292"/>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row>
    <row r="881" spans="1:26" ht="12.75" customHeight="1">
      <c r="A881" s="292"/>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row>
    <row r="882" spans="1:26" ht="12.75" customHeight="1">
      <c r="A882" s="292"/>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row>
    <row r="883" spans="1:26" ht="12.75" customHeight="1">
      <c r="A883" s="292"/>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row>
    <row r="884" spans="1:26" ht="12.75" customHeight="1">
      <c r="A884" s="292"/>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row>
    <row r="885" spans="1:26" ht="12.75" customHeight="1">
      <c r="A885" s="292"/>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row>
    <row r="886" spans="1:26" ht="12.75" customHeight="1">
      <c r="A886" s="292"/>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row>
    <row r="887" spans="1:26" ht="12.75" customHeight="1">
      <c r="A887" s="292"/>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row>
    <row r="888" spans="1:26" ht="12.75" customHeight="1">
      <c r="A888" s="292"/>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row>
    <row r="889" spans="1:26" ht="12.75" customHeight="1">
      <c r="A889" s="292"/>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row>
    <row r="890" spans="1:26" ht="12.75" customHeight="1">
      <c r="A890" s="292"/>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row>
    <row r="891" spans="1:26" ht="12.75" customHeight="1">
      <c r="A891" s="292"/>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row>
    <row r="892" spans="1:26" ht="12.75" customHeight="1">
      <c r="A892" s="292"/>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row>
    <row r="893" spans="1:26" ht="12.75" customHeight="1">
      <c r="A893" s="292"/>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row>
    <row r="894" spans="1:26" ht="12.75" customHeight="1">
      <c r="A894" s="292"/>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row>
    <row r="895" spans="1:26" ht="12.75" customHeight="1">
      <c r="A895" s="292"/>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row>
    <row r="896" spans="1:26" ht="12.75" customHeight="1">
      <c r="A896" s="292"/>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row>
    <row r="897" spans="1:26" ht="12.75" customHeight="1">
      <c r="A897" s="292"/>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row>
    <row r="898" spans="1:26" ht="12.75" customHeight="1">
      <c r="A898" s="292"/>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row>
    <row r="899" spans="1:26" ht="12.75" customHeight="1">
      <c r="A899" s="292"/>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row>
    <row r="900" spans="1:26" ht="12.75" customHeight="1">
      <c r="A900" s="292"/>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row>
    <row r="901" spans="1:26" ht="12.75" customHeight="1">
      <c r="A901" s="292"/>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row>
    <row r="902" spans="1:26" ht="12.75" customHeight="1">
      <c r="A902" s="292"/>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row>
    <row r="903" spans="1:26" ht="12.75" customHeight="1">
      <c r="A903" s="292"/>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row>
    <row r="904" spans="1:26" ht="12.75" customHeight="1">
      <c r="A904" s="292"/>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row>
    <row r="905" spans="1:26" ht="12.75" customHeight="1">
      <c r="A905" s="292"/>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row>
    <row r="906" spans="1:26" ht="12.75" customHeight="1">
      <c r="A906" s="292"/>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row>
    <row r="907" spans="1:26" ht="12.75" customHeight="1">
      <c r="A907" s="292"/>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row>
    <row r="908" spans="1:26" ht="12.75" customHeight="1">
      <c r="A908" s="292"/>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row>
    <row r="909" spans="1:26" ht="12.75" customHeight="1">
      <c r="A909" s="292"/>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row>
    <row r="910" spans="1:26" ht="12.75" customHeight="1">
      <c r="A910" s="292"/>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row>
    <row r="911" spans="1:26" ht="12.75" customHeight="1">
      <c r="A911" s="292"/>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row>
    <row r="912" spans="1:26" ht="12.75" customHeight="1">
      <c r="A912" s="292"/>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row>
    <row r="913" spans="1:26" ht="12.75" customHeight="1">
      <c r="A913" s="292"/>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row>
    <row r="914" spans="1:26" ht="12.75" customHeight="1">
      <c r="A914" s="292"/>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row>
    <row r="915" spans="1:26" ht="12.75" customHeight="1">
      <c r="A915" s="292"/>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row>
    <row r="916" spans="1:26" ht="12.75" customHeight="1">
      <c r="A916" s="292"/>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row>
    <row r="917" spans="1:26" ht="12.75" customHeight="1">
      <c r="A917" s="292"/>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row>
    <row r="918" spans="1:26" ht="12.75" customHeight="1">
      <c r="A918" s="292"/>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row>
    <row r="919" spans="1:26" ht="12.75" customHeight="1">
      <c r="A919" s="292"/>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row>
    <row r="920" spans="1:26" ht="12.75" customHeight="1">
      <c r="A920" s="292"/>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row>
    <row r="921" spans="1:26" ht="12.75" customHeight="1">
      <c r="A921" s="292"/>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row>
    <row r="922" spans="1:26" ht="12.75" customHeight="1">
      <c r="A922" s="292"/>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row>
    <row r="923" spans="1:26" ht="12.75" customHeight="1">
      <c r="A923" s="292"/>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row>
    <row r="924" spans="1:26" ht="12.75" customHeight="1">
      <c r="A924" s="292"/>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row>
    <row r="925" spans="1:26" ht="12.75" customHeight="1">
      <c r="A925" s="292"/>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row>
    <row r="926" spans="1:26" ht="12.75" customHeight="1">
      <c r="A926" s="292"/>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row>
    <row r="927" spans="1:26" ht="12.75" customHeight="1">
      <c r="A927" s="292"/>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row>
    <row r="928" spans="1:26" ht="12.75" customHeight="1">
      <c r="A928" s="292"/>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row>
    <row r="929" spans="1:26" ht="12.75" customHeight="1">
      <c r="A929" s="292"/>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row>
    <row r="930" spans="1:26" ht="12.75" customHeight="1">
      <c r="A930" s="292"/>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row>
    <row r="931" spans="1:26" ht="12.75" customHeight="1">
      <c r="A931" s="292"/>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row>
    <row r="932" spans="1:26" ht="12.75" customHeight="1">
      <c r="A932" s="292"/>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row>
    <row r="933" spans="1:26" ht="12.75" customHeight="1">
      <c r="A933" s="292"/>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row>
    <row r="934" spans="1:26" ht="12.75" customHeight="1">
      <c r="A934" s="292"/>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row>
    <row r="935" spans="1:26" ht="12.75" customHeight="1">
      <c r="A935" s="292"/>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row>
    <row r="936" spans="1:26" ht="12.75" customHeight="1">
      <c r="A936" s="292"/>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row>
    <row r="937" spans="1:26" ht="12.75" customHeight="1">
      <c r="A937" s="292"/>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row>
    <row r="938" spans="1:26" ht="12.75" customHeight="1">
      <c r="A938" s="292"/>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row>
    <row r="939" spans="1:26" ht="12.75" customHeight="1">
      <c r="A939" s="292"/>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row>
    <row r="940" spans="1:26" ht="12.75" customHeight="1">
      <c r="A940" s="292"/>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row>
    <row r="941" spans="1:26" ht="12.75" customHeight="1">
      <c r="A941" s="292"/>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row>
    <row r="942" spans="1:26" ht="12.75" customHeight="1">
      <c r="A942" s="292"/>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row>
    <row r="943" spans="1:26" ht="12.75" customHeight="1">
      <c r="A943" s="292"/>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row>
    <row r="944" spans="1:26" ht="12.75" customHeight="1">
      <c r="A944" s="292"/>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row>
    <row r="945" spans="1:26" ht="12.75" customHeight="1">
      <c r="A945" s="292"/>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row>
    <row r="946" spans="1:26" ht="12.75" customHeight="1">
      <c r="A946" s="292"/>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row>
    <row r="947" spans="1:26" ht="12.75" customHeight="1">
      <c r="A947" s="292"/>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row>
    <row r="948" spans="1:26" ht="12.75" customHeight="1">
      <c r="A948" s="292"/>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row>
    <row r="949" spans="1:26" ht="12.75" customHeight="1">
      <c r="A949" s="292"/>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row>
    <row r="950" spans="1:26" ht="12.75" customHeight="1">
      <c r="A950" s="292"/>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row>
    <row r="951" spans="1:26" ht="12.75" customHeight="1">
      <c r="A951" s="292"/>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row>
    <row r="952" spans="1:26" ht="12.75" customHeight="1">
      <c r="A952" s="292"/>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row>
    <row r="953" spans="1:26" ht="12.75" customHeight="1">
      <c r="A953" s="292"/>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row>
    <row r="954" spans="1:26" ht="12.75" customHeight="1">
      <c r="A954" s="292"/>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row>
    <row r="955" spans="1:26" ht="12.75" customHeight="1">
      <c r="A955" s="292"/>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row>
    <row r="956" spans="1:26" ht="12.75" customHeight="1">
      <c r="A956" s="292"/>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row>
    <row r="957" spans="1:26" ht="12.75" customHeight="1">
      <c r="A957" s="292"/>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row>
    <row r="958" spans="1:26" ht="12.75" customHeight="1">
      <c r="A958" s="292"/>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row>
    <row r="959" spans="1:26" ht="12.75" customHeight="1">
      <c r="A959" s="292"/>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row>
    <row r="960" spans="1:26" ht="12.75" customHeight="1">
      <c r="A960" s="292"/>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row>
    <row r="961" spans="1:26" ht="12.75" customHeight="1">
      <c r="A961" s="292"/>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row>
    <row r="962" spans="1:26" ht="12.75" customHeight="1">
      <c r="A962" s="292"/>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row>
    <row r="963" spans="1:26" ht="12.75" customHeight="1">
      <c r="A963" s="292"/>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row>
    <row r="964" spans="1:26" ht="12.75" customHeight="1">
      <c r="A964" s="292"/>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row>
    <row r="965" spans="1:26" ht="12.75" customHeight="1">
      <c r="A965" s="292"/>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row>
    <row r="966" spans="1:26" ht="12.75" customHeight="1">
      <c r="A966" s="292"/>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row>
    <row r="967" spans="1:26" ht="12.75" customHeight="1">
      <c r="A967" s="292"/>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row>
    <row r="968" spans="1:26" ht="12.75" customHeight="1">
      <c r="A968" s="292"/>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row>
    <row r="969" spans="1:26" ht="12.75" customHeight="1">
      <c r="A969" s="292"/>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row>
    <row r="970" spans="1:26" ht="12.75" customHeight="1">
      <c r="A970" s="292"/>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row>
    <row r="971" spans="1:26" ht="12.75" customHeight="1">
      <c r="A971" s="292"/>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row>
    <row r="972" spans="1:26" ht="12.75" customHeight="1">
      <c r="A972" s="292"/>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row>
    <row r="973" spans="1:26" ht="12.75" customHeight="1">
      <c r="A973" s="292"/>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row>
    <row r="974" spans="1:26" ht="12.75" customHeight="1">
      <c r="A974" s="292"/>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row>
    <row r="975" spans="1:26" ht="12.75" customHeight="1">
      <c r="A975" s="292"/>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row>
    <row r="976" spans="1:26" ht="12.75" customHeight="1">
      <c r="A976" s="292"/>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row>
    <row r="977" spans="1:26" ht="12.75" customHeight="1">
      <c r="A977" s="292"/>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row>
    <row r="978" spans="1:26" ht="12.75" customHeight="1">
      <c r="A978" s="292"/>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row>
    <row r="979" spans="1:26" ht="12.75" customHeight="1">
      <c r="A979" s="292"/>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row>
    <row r="980" spans="1:26" ht="12.75" customHeight="1">
      <c r="A980" s="292"/>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row>
    <row r="981" spans="1:26" ht="12.75" customHeight="1">
      <c r="A981" s="292"/>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row>
    <row r="982" spans="1:26" ht="12.75" customHeight="1">
      <c r="A982" s="292"/>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row>
    <row r="983" spans="1:26" ht="12.75" customHeight="1">
      <c r="A983" s="292"/>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row>
    <row r="984" spans="1:26" ht="12.75" customHeight="1">
      <c r="A984" s="292"/>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row>
    <row r="985" spans="1:26" ht="12.75" customHeight="1">
      <c r="A985" s="292"/>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row>
    <row r="986" spans="1:26" ht="12.75" customHeight="1">
      <c r="A986" s="292"/>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row>
  </sheetData>
  <mergeCells count="12">
    <mergeCell ref="A1:D1"/>
    <mergeCell ref="B2:B3"/>
    <mergeCell ref="B6:D6"/>
    <mergeCell ref="B47:D47"/>
    <mergeCell ref="B50:D50"/>
    <mergeCell ref="B69:D69"/>
    <mergeCell ref="B22:D22"/>
    <mergeCell ref="B23:D23"/>
    <mergeCell ref="B24:D24"/>
    <mergeCell ref="B25:D25"/>
    <mergeCell ref="B27:D27"/>
    <mergeCell ref="D41:D43"/>
  </mergeCells>
  <hyperlinks>
    <hyperlink ref="D21" r:id="rId1" xr:uid="{FB52C0BE-4437-447B-8832-8681AB8ED3F7}"/>
    <hyperlink ref="B69" r:id="rId2" xr:uid="{1E44D18A-4DFD-4077-AABE-585C5CD7DF69}"/>
    <hyperlink ref="B6" r:id="rId3" xr:uid="{A915931F-C8A0-4EB6-A462-3A89036B22E0}"/>
    <hyperlink ref="B23" r:id="rId4" xr:uid="{AC3868A9-7BEC-4F21-BDA9-AFC45ED8A9D5}"/>
  </hyperlinks>
  <pageMargins left="0.75" right="0.75" top="1" bottom="1" header="0" footer="0"/>
  <pageSetup scale="75" orientation="portrait" r:id="rId5"/>
  <headerFooter>
    <oddHeader>&amp;L&amp;G&amp;RCommon Data Set 2024-2025</oddHeader>
    <oddFooter>&amp;LPrepared by the Stony Brook University Office of Institutional Research, Planning Effectiveness, December 15, 2024</oddFooter>
  </headerFooter>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4" zoomScale="110" zoomScaleNormal="110" workbookViewId="0">
      <selection activeCell="I6" sqref="I6"/>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10" t="s">
        <v>777</v>
      </c>
      <c r="B1" s="402"/>
      <c r="C1" s="402"/>
      <c r="D1" s="402"/>
      <c r="E1" s="402"/>
      <c r="F1" s="40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4" t="s">
        <v>778</v>
      </c>
      <c r="B3" s="226" t="s">
        <v>1125</v>
      </c>
      <c r="C3" s="1"/>
      <c r="D3" s="1"/>
      <c r="E3" s="1"/>
      <c r="F3" s="1"/>
      <c r="G3" s="1"/>
      <c r="H3" s="1"/>
      <c r="I3" s="1"/>
      <c r="J3" s="1"/>
      <c r="K3" s="1"/>
      <c r="L3" s="1"/>
      <c r="M3" s="1"/>
      <c r="N3" s="1"/>
      <c r="O3" s="1"/>
      <c r="P3" s="1"/>
      <c r="Q3" s="1"/>
      <c r="R3" s="1"/>
      <c r="S3" s="1"/>
      <c r="T3" s="1"/>
      <c r="U3" s="1"/>
      <c r="V3" s="1"/>
      <c r="W3" s="1"/>
      <c r="X3" s="1"/>
      <c r="Y3" s="1"/>
      <c r="Z3" s="1"/>
    </row>
    <row r="4" spans="1:26" ht="72" customHeight="1">
      <c r="A4" s="73"/>
      <c r="B4" s="392" t="s">
        <v>779</v>
      </c>
      <c r="C4" s="393"/>
      <c r="D4" s="393"/>
      <c r="E4" s="393"/>
      <c r="F4" s="393"/>
      <c r="G4" s="20"/>
      <c r="H4" s="20"/>
      <c r="I4" s="20"/>
      <c r="J4" s="20"/>
      <c r="K4" s="20"/>
      <c r="L4" s="20"/>
      <c r="M4" s="20"/>
      <c r="N4" s="20"/>
      <c r="O4" s="20"/>
      <c r="P4" s="20"/>
      <c r="Q4" s="20"/>
      <c r="R4" s="20"/>
      <c r="S4" s="20"/>
      <c r="T4" s="20"/>
      <c r="U4" s="20"/>
      <c r="V4" s="20"/>
      <c r="W4" s="20"/>
      <c r="X4" s="20"/>
      <c r="Y4" s="20"/>
      <c r="Z4" s="20"/>
    </row>
    <row r="5" spans="1:26" ht="39" customHeight="1">
      <c r="A5" s="64"/>
      <c r="B5" s="121" t="s">
        <v>780</v>
      </c>
      <c r="C5" s="121" t="s">
        <v>781</v>
      </c>
      <c r="D5" s="121" t="s">
        <v>38</v>
      </c>
      <c r="E5" s="121" t="s">
        <v>782</v>
      </c>
      <c r="F5" s="121" t="s">
        <v>1172</v>
      </c>
      <c r="G5" s="1"/>
      <c r="H5" s="1"/>
      <c r="I5" s="1"/>
      <c r="J5" s="1"/>
      <c r="K5" s="1"/>
      <c r="L5" s="1"/>
      <c r="M5" s="1"/>
      <c r="N5" s="1"/>
      <c r="O5" s="1"/>
      <c r="P5" s="1"/>
      <c r="Q5" s="1"/>
      <c r="R5" s="1"/>
      <c r="S5" s="1"/>
      <c r="T5" s="1"/>
      <c r="U5" s="1"/>
      <c r="V5" s="1"/>
      <c r="W5" s="1"/>
      <c r="X5" s="1"/>
      <c r="Y5" s="1"/>
      <c r="Z5" s="1"/>
    </row>
    <row r="6" spans="1:26" ht="12.75" customHeight="1">
      <c r="A6" s="64"/>
      <c r="B6" s="237" t="s">
        <v>783</v>
      </c>
      <c r="C6" s="238"/>
      <c r="D6" s="238"/>
      <c r="E6" s="238"/>
      <c r="F6" s="239" t="s">
        <v>784</v>
      </c>
      <c r="G6" s="1"/>
      <c r="H6" s="1"/>
      <c r="I6" s="1"/>
      <c r="J6" s="1"/>
      <c r="K6" s="1"/>
      <c r="L6" s="1"/>
      <c r="M6" s="1"/>
      <c r="N6" s="1"/>
      <c r="O6" s="1"/>
      <c r="P6" s="1"/>
      <c r="Q6" s="1"/>
      <c r="R6" s="1"/>
      <c r="S6" s="1"/>
      <c r="T6" s="1"/>
      <c r="U6" s="1"/>
      <c r="V6" s="1"/>
      <c r="W6" s="1"/>
      <c r="X6" s="1"/>
      <c r="Y6" s="1"/>
      <c r="Z6" s="1"/>
    </row>
    <row r="7" spans="1:26" ht="12.75" customHeight="1">
      <c r="A7" s="64"/>
      <c r="B7" s="240" t="s">
        <v>785</v>
      </c>
      <c r="C7" s="241"/>
      <c r="D7" s="241"/>
      <c r="E7" s="241">
        <v>0.74</v>
      </c>
      <c r="F7" s="242" t="s">
        <v>786</v>
      </c>
      <c r="G7" s="1"/>
      <c r="H7" s="1"/>
      <c r="I7" s="1"/>
      <c r="J7" s="1"/>
      <c r="K7" s="1"/>
      <c r="L7" s="1"/>
      <c r="M7" s="1"/>
      <c r="N7" s="1"/>
      <c r="O7" s="1"/>
      <c r="P7" s="1"/>
      <c r="Q7" s="1"/>
      <c r="R7" s="1"/>
      <c r="S7" s="1"/>
      <c r="T7" s="1"/>
      <c r="U7" s="1"/>
      <c r="V7" s="1"/>
      <c r="W7" s="1"/>
      <c r="X7" s="1"/>
      <c r="Y7" s="1"/>
      <c r="Z7" s="1"/>
    </row>
    <row r="8" spans="1:26" ht="12.75" customHeight="1">
      <c r="A8" s="64"/>
      <c r="B8" s="243" t="s">
        <v>787</v>
      </c>
      <c r="C8" s="241"/>
      <c r="D8" s="241"/>
      <c r="E8" s="241">
        <v>0.36</v>
      </c>
      <c r="F8" s="242" t="s">
        <v>788</v>
      </c>
      <c r="G8" s="1"/>
      <c r="H8" s="1"/>
      <c r="I8" s="1"/>
      <c r="J8" s="1"/>
      <c r="K8" s="1"/>
      <c r="L8" s="1"/>
      <c r="M8" s="1"/>
      <c r="N8" s="1"/>
      <c r="O8" s="1"/>
      <c r="P8" s="1"/>
      <c r="Q8" s="1"/>
      <c r="R8" s="1"/>
      <c r="S8" s="1"/>
      <c r="T8" s="1"/>
      <c r="U8" s="1"/>
      <c r="V8" s="1"/>
      <c r="W8" s="1"/>
      <c r="X8" s="1"/>
      <c r="Y8" s="1"/>
      <c r="Z8" s="1"/>
    </row>
    <row r="9" spans="1:26" ht="12.75" customHeight="1">
      <c r="A9" s="64"/>
      <c r="B9" s="240" t="s">
        <v>789</v>
      </c>
      <c r="C9" s="241"/>
      <c r="D9" s="241"/>
      <c r="E9" s="241">
        <v>0.42</v>
      </c>
      <c r="F9" s="242" t="s">
        <v>790</v>
      </c>
      <c r="G9" s="1"/>
      <c r="H9" s="1"/>
      <c r="I9" s="1"/>
      <c r="J9" s="1"/>
      <c r="K9" s="1"/>
      <c r="L9" s="1"/>
      <c r="M9" s="1"/>
      <c r="N9" s="1"/>
      <c r="O9" s="1"/>
      <c r="P9" s="1"/>
      <c r="Q9" s="1"/>
      <c r="R9" s="1"/>
      <c r="S9" s="1"/>
      <c r="T9" s="1"/>
      <c r="U9" s="1"/>
      <c r="V9" s="1"/>
      <c r="W9" s="1"/>
      <c r="X9" s="1"/>
      <c r="Y9" s="1"/>
      <c r="Z9" s="1"/>
    </row>
    <row r="10" spans="1:26" ht="12.75" customHeight="1">
      <c r="A10" s="64"/>
      <c r="B10" s="243" t="s">
        <v>791</v>
      </c>
      <c r="C10" s="241"/>
      <c r="D10" s="241"/>
      <c r="E10" s="241">
        <v>1.45</v>
      </c>
      <c r="F10" s="242" t="s">
        <v>792</v>
      </c>
      <c r="G10" s="1"/>
      <c r="H10" s="1"/>
      <c r="I10" s="1"/>
      <c r="J10" s="1"/>
      <c r="K10" s="1"/>
      <c r="L10" s="1"/>
      <c r="M10" s="1"/>
      <c r="N10" s="1"/>
      <c r="O10" s="1"/>
      <c r="P10" s="1"/>
      <c r="Q10" s="1"/>
      <c r="R10" s="1"/>
      <c r="S10" s="1"/>
      <c r="T10" s="1"/>
      <c r="U10" s="1"/>
      <c r="V10" s="1"/>
      <c r="W10" s="1"/>
      <c r="X10" s="1"/>
      <c r="Y10" s="1"/>
      <c r="Z10" s="1"/>
    </row>
    <row r="11" spans="1:26" ht="12.75" customHeight="1">
      <c r="A11" s="64"/>
      <c r="B11" s="243" t="s">
        <v>793</v>
      </c>
      <c r="C11" s="241"/>
      <c r="D11" s="241"/>
      <c r="E11" s="241"/>
      <c r="F11" s="244">
        <v>10</v>
      </c>
      <c r="G11" s="1"/>
      <c r="H11" s="1"/>
      <c r="I11" s="1"/>
      <c r="J11" s="1"/>
      <c r="K11" s="1"/>
      <c r="L11" s="1"/>
      <c r="M11" s="1"/>
      <c r="N11" s="1"/>
      <c r="O11" s="1"/>
      <c r="P11" s="1"/>
      <c r="Q11" s="1"/>
      <c r="R11" s="1"/>
      <c r="S11" s="1"/>
      <c r="T11" s="1"/>
      <c r="U11" s="1"/>
      <c r="V11" s="1"/>
      <c r="W11" s="1"/>
      <c r="X11" s="1"/>
      <c r="Y11" s="1"/>
      <c r="Z11" s="1"/>
    </row>
    <row r="12" spans="1:26" ht="12.75" customHeight="1">
      <c r="A12" s="64"/>
      <c r="B12" s="243" t="s">
        <v>794</v>
      </c>
      <c r="C12" s="241"/>
      <c r="D12" s="241"/>
      <c r="E12" s="241">
        <v>7.9</v>
      </c>
      <c r="F12" s="244">
        <v>11</v>
      </c>
      <c r="G12" s="1"/>
      <c r="H12" s="1"/>
      <c r="I12" s="1"/>
      <c r="J12" s="1"/>
      <c r="K12" s="1"/>
      <c r="L12" s="1"/>
      <c r="M12" s="1"/>
      <c r="N12" s="1"/>
      <c r="O12" s="1"/>
      <c r="P12" s="1"/>
      <c r="Q12" s="1"/>
      <c r="R12" s="1"/>
      <c r="S12" s="1"/>
      <c r="T12" s="1"/>
      <c r="U12" s="1"/>
      <c r="V12" s="1"/>
      <c r="W12" s="1"/>
      <c r="X12" s="1"/>
      <c r="Y12" s="1"/>
      <c r="Z12" s="1"/>
    </row>
    <row r="13" spans="1:26" ht="12.75" customHeight="1">
      <c r="A13" s="64"/>
      <c r="B13" s="243" t="s">
        <v>795</v>
      </c>
      <c r="C13" s="241"/>
      <c r="D13" s="241"/>
      <c r="E13" s="241"/>
      <c r="F13" s="244">
        <v>12</v>
      </c>
      <c r="G13" s="1"/>
      <c r="H13" s="1"/>
      <c r="I13" s="1"/>
      <c r="J13" s="1"/>
      <c r="K13" s="1"/>
      <c r="L13" s="1"/>
      <c r="M13" s="1"/>
      <c r="N13" s="1"/>
      <c r="O13" s="1"/>
      <c r="P13" s="1"/>
      <c r="Q13" s="1"/>
      <c r="R13" s="1"/>
      <c r="S13" s="1"/>
      <c r="T13" s="1"/>
      <c r="U13" s="1"/>
      <c r="V13" s="1"/>
      <c r="W13" s="1"/>
      <c r="X13" s="1"/>
      <c r="Y13" s="1"/>
      <c r="Z13" s="1"/>
    </row>
    <row r="14" spans="1:26" ht="12.75" customHeight="1">
      <c r="A14" s="64"/>
      <c r="B14" s="243" t="s">
        <v>796</v>
      </c>
      <c r="C14" s="241"/>
      <c r="D14" s="241"/>
      <c r="E14" s="241">
        <v>0.94</v>
      </c>
      <c r="F14" s="244">
        <v>13</v>
      </c>
      <c r="G14" s="1"/>
      <c r="H14" s="1"/>
      <c r="I14" s="1"/>
      <c r="J14" s="1"/>
      <c r="K14" s="1"/>
      <c r="L14" s="1"/>
      <c r="M14" s="1"/>
      <c r="N14" s="1"/>
      <c r="O14" s="1"/>
      <c r="P14" s="1"/>
      <c r="Q14" s="1"/>
      <c r="R14" s="1"/>
      <c r="S14" s="1"/>
      <c r="T14" s="1"/>
      <c r="U14" s="1"/>
      <c r="V14" s="1"/>
      <c r="W14" s="1"/>
      <c r="X14" s="1"/>
      <c r="Y14" s="1"/>
      <c r="Z14" s="1"/>
    </row>
    <row r="15" spans="1:26" ht="12.75" customHeight="1">
      <c r="A15" s="64"/>
      <c r="B15" s="243" t="s">
        <v>797</v>
      </c>
      <c r="C15" s="241"/>
      <c r="D15" s="241"/>
      <c r="E15" s="241">
        <v>6.88</v>
      </c>
      <c r="F15" s="244">
        <v>14</v>
      </c>
      <c r="G15" s="1"/>
      <c r="H15" s="1"/>
      <c r="I15" s="1"/>
      <c r="J15" s="1"/>
      <c r="K15" s="1"/>
      <c r="L15" s="1"/>
      <c r="M15" s="1"/>
      <c r="N15" s="1"/>
      <c r="O15" s="1"/>
      <c r="P15" s="1"/>
      <c r="Q15" s="1"/>
      <c r="R15" s="1"/>
      <c r="S15" s="1"/>
      <c r="T15" s="1"/>
      <c r="U15" s="1"/>
      <c r="V15" s="1"/>
      <c r="W15" s="1"/>
      <c r="X15" s="1"/>
      <c r="Y15" s="1"/>
      <c r="Z15" s="1"/>
    </row>
    <row r="16" spans="1:26" ht="12.75" customHeight="1">
      <c r="A16" s="64"/>
      <c r="B16" s="243" t="s">
        <v>798</v>
      </c>
      <c r="C16" s="241"/>
      <c r="D16" s="241"/>
      <c r="E16" s="241"/>
      <c r="F16" s="244">
        <v>15</v>
      </c>
      <c r="G16" s="1"/>
      <c r="H16" s="1"/>
      <c r="I16" s="1"/>
      <c r="J16" s="1"/>
      <c r="K16" s="1"/>
      <c r="L16" s="1"/>
      <c r="M16" s="1"/>
      <c r="N16" s="1"/>
      <c r="O16" s="1"/>
      <c r="P16" s="1"/>
      <c r="Q16" s="1"/>
      <c r="R16" s="1"/>
      <c r="S16" s="1"/>
      <c r="T16" s="1"/>
      <c r="U16" s="1"/>
      <c r="V16" s="1"/>
      <c r="W16" s="1"/>
      <c r="X16" s="1"/>
      <c r="Y16" s="1"/>
      <c r="Z16" s="1"/>
    </row>
    <row r="17" spans="1:26" ht="12.75" customHeight="1">
      <c r="A17" s="64"/>
      <c r="B17" s="240" t="s">
        <v>799</v>
      </c>
      <c r="C17" s="241"/>
      <c r="D17" s="241"/>
      <c r="E17" s="241">
        <v>1.27</v>
      </c>
      <c r="F17" s="244">
        <v>16</v>
      </c>
      <c r="G17" s="1"/>
      <c r="H17" s="1"/>
      <c r="I17" s="1"/>
      <c r="J17" s="1"/>
      <c r="K17" s="1"/>
      <c r="L17" s="1"/>
      <c r="M17" s="1"/>
      <c r="N17" s="1"/>
      <c r="O17" s="1"/>
      <c r="P17" s="1"/>
      <c r="Q17" s="1"/>
      <c r="R17" s="1"/>
      <c r="S17" s="1"/>
      <c r="T17" s="1"/>
      <c r="U17" s="1"/>
      <c r="V17" s="1"/>
      <c r="W17" s="1"/>
      <c r="X17" s="1"/>
      <c r="Y17" s="1"/>
      <c r="Z17" s="1"/>
    </row>
    <row r="18" spans="1:26" ht="12.75" customHeight="1">
      <c r="A18" s="64"/>
      <c r="B18" s="243" t="s">
        <v>800</v>
      </c>
      <c r="C18" s="241"/>
      <c r="D18" s="241"/>
      <c r="E18" s="241"/>
      <c r="F18" s="244">
        <v>19</v>
      </c>
      <c r="G18" s="1"/>
      <c r="H18" s="1"/>
      <c r="I18" s="1"/>
      <c r="J18" s="1"/>
      <c r="K18" s="1"/>
      <c r="L18" s="1"/>
      <c r="M18" s="1"/>
      <c r="N18" s="1"/>
      <c r="O18" s="1"/>
      <c r="P18" s="1"/>
      <c r="Q18" s="1"/>
      <c r="R18" s="1"/>
      <c r="S18" s="1"/>
      <c r="T18" s="1"/>
      <c r="U18" s="1"/>
      <c r="V18" s="1"/>
      <c r="W18" s="1"/>
      <c r="X18" s="1"/>
      <c r="Y18" s="1"/>
      <c r="Z18" s="1"/>
    </row>
    <row r="19" spans="1:26" ht="12.75" customHeight="1">
      <c r="A19" s="64"/>
      <c r="B19" s="243" t="s">
        <v>801</v>
      </c>
      <c r="C19" s="241"/>
      <c r="D19" s="241"/>
      <c r="E19" s="241"/>
      <c r="F19" s="244">
        <v>22</v>
      </c>
      <c r="G19" s="1"/>
      <c r="H19" s="1"/>
      <c r="I19" s="1"/>
      <c r="J19" s="1"/>
      <c r="K19" s="1"/>
      <c r="L19" s="1"/>
      <c r="M19" s="1"/>
      <c r="N19" s="1"/>
      <c r="O19" s="1"/>
      <c r="P19" s="1"/>
      <c r="Q19" s="1"/>
      <c r="R19" s="1"/>
      <c r="S19" s="1"/>
      <c r="T19" s="1"/>
      <c r="U19" s="1"/>
      <c r="V19" s="1"/>
      <c r="W19" s="1"/>
      <c r="X19" s="1"/>
      <c r="Y19" s="1"/>
      <c r="Z19" s="1"/>
    </row>
    <row r="20" spans="1:26" ht="12.75" customHeight="1">
      <c r="A20" s="64"/>
      <c r="B20" s="243" t="s">
        <v>168</v>
      </c>
      <c r="C20" s="241"/>
      <c r="D20" s="241"/>
      <c r="E20" s="241">
        <v>2.0099999999999998</v>
      </c>
      <c r="F20" s="244">
        <v>23</v>
      </c>
      <c r="G20" s="1"/>
      <c r="H20" s="1"/>
      <c r="I20" s="1"/>
      <c r="J20" s="1"/>
      <c r="K20" s="1"/>
      <c r="L20" s="1"/>
      <c r="M20" s="1"/>
      <c r="N20" s="1"/>
      <c r="O20" s="1"/>
      <c r="P20" s="1"/>
      <c r="Q20" s="1"/>
      <c r="R20" s="1"/>
      <c r="S20" s="1"/>
      <c r="T20" s="1"/>
      <c r="U20" s="1"/>
      <c r="V20" s="1"/>
      <c r="W20" s="1"/>
      <c r="X20" s="1"/>
      <c r="Y20" s="1"/>
      <c r="Z20" s="1"/>
    </row>
    <row r="21" spans="1:26" ht="12.75" customHeight="1">
      <c r="A21" s="64"/>
      <c r="B21" s="243" t="s">
        <v>802</v>
      </c>
      <c r="C21" s="241"/>
      <c r="D21" s="241"/>
      <c r="E21" s="241">
        <v>0.02</v>
      </c>
      <c r="F21" s="244">
        <v>24</v>
      </c>
      <c r="G21" s="1"/>
      <c r="H21" s="1"/>
      <c r="I21" s="1"/>
      <c r="J21" s="1"/>
      <c r="K21" s="1"/>
      <c r="L21" s="1"/>
      <c r="M21" s="1"/>
      <c r="N21" s="1"/>
      <c r="O21" s="1"/>
      <c r="P21" s="1"/>
      <c r="Q21" s="1"/>
      <c r="R21" s="1"/>
      <c r="S21" s="1"/>
      <c r="T21" s="1"/>
      <c r="U21" s="1"/>
      <c r="V21" s="1"/>
      <c r="W21" s="1"/>
      <c r="X21" s="1"/>
      <c r="Y21" s="1"/>
      <c r="Z21" s="1"/>
    </row>
    <row r="22" spans="1:26" ht="12.75" customHeight="1">
      <c r="A22" s="64"/>
      <c r="B22" s="243" t="s">
        <v>803</v>
      </c>
      <c r="C22" s="241"/>
      <c r="D22" s="241"/>
      <c r="E22" s="241"/>
      <c r="F22" s="244">
        <v>25</v>
      </c>
      <c r="G22" s="1"/>
      <c r="H22" s="1"/>
      <c r="I22" s="1"/>
      <c r="J22" s="1"/>
      <c r="K22" s="1"/>
      <c r="L22" s="1"/>
      <c r="M22" s="1"/>
      <c r="N22" s="1"/>
      <c r="O22" s="1"/>
      <c r="P22" s="1"/>
      <c r="Q22" s="1"/>
      <c r="R22" s="1"/>
      <c r="S22" s="1"/>
      <c r="T22" s="1"/>
      <c r="U22" s="1"/>
      <c r="V22" s="1"/>
      <c r="W22" s="1"/>
      <c r="X22" s="1"/>
      <c r="Y22" s="1"/>
      <c r="Z22" s="1"/>
    </row>
    <row r="23" spans="1:26" ht="12.75" customHeight="1">
      <c r="A23" s="64"/>
      <c r="B23" s="243" t="s">
        <v>804</v>
      </c>
      <c r="C23" s="241"/>
      <c r="D23" s="241"/>
      <c r="E23" s="241">
        <v>12.59</v>
      </c>
      <c r="F23" s="244">
        <v>26</v>
      </c>
      <c r="G23" s="1"/>
      <c r="H23" s="1"/>
      <c r="I23" s="1"/>
      <c r="J23" s="1"/>
      <c r="K23" s="1"/>
      <c r="L23" s="1"/>
      <c r="M23" s="1"/>
      <c r="N23" s="1"/>
      <c r="O23" s="1"/>
      <c r="P23" s="1"/>
      <c r="Q23" s="1"/>
      <c r="R23" s="1"/>
      <c r="S23" s="1"/>
      <c r="T23" s="1"/>
      <c r="U23" s="1"/>
      <c r="V23" s="1"/>
      <c r="W23" s="1"/>
      <c r="X23" s="1"/>
      <c r="Y23" s="1"/>
      <c r="Z23" s="1"/>
    </row>
    <row r="24" spans="1:26" ht="12.75" customHeight="1">
      <c r="A24" s="64"/>
      <c r="B24" s="243" t="s">
        <v>805</v>
      </c>
      <c r="C24" s="241"/>
      <c r="D24" s="241"/>
      <c r="E24" s="241">
        <v>8.14</v>
      </c>
      <c r="F24" s="244">
        <v>27</v>
      </c>
      <c r="G24" s="1"/>
      <c r="H24" s="1"/>
      <c r="I24" s="1"/>
      <c r="J24" s="1"/>
      <c r="K24" s="1"/>
      <c r="L24" s="1"/>
      <c r="M24" s="1"/>
      <c r="N24" s="1"/>
      <c r="O24" s="1"/>
      <c r="P24" s="1"/>
      <c r="Q24" s="1"/>
      <c r="R24" s="1"/>
      <c r="S24" s="1"/>
      <c r="T24" s="1"/>
      <c r="U24" s="1"/>
      <c r="V24" s="1"/>
      <c r="W24" s="1"/>
      <c r="X24" s="1"/>
      <c r="Y24" s="1"/>
      <c r="Z24" s="1"/>
    </row>
    <row r="25" spans="1:26" ht="12.75" customHeight="1">
      <c r="A25" s="64"/>
      <c r="B25" s="243" t="s">
        <v>806</v>
      </c>
      <c r="C25" s="241"/>
      <c r="D25" s="241"/>
      <c r="E25" s="241"/>
      <c r="F25" s="244" t="s">
        <v>807</v>
      </c>
      <c r="G25" s="1"/>
      <c r="H25" s="1"/>
      <c r="I25" s="1"/>
      <c r="J25" s="1"/>
      <c r="K25" s="1"/>
      <c r="L25" s="1"/>
      <c r="M25" s="1"/>
      <c r="N25" s="1"/>
      <c r="O25" s="1"/>
      <c r="P25" s="1"/>
      <c r="Q25" s="1"/>
      <c r="R25" s="1"/>
      <c r="S25" s="1"/>
      <c r="T25" s="1"/>
      <c r="U25" s="1"/>
      <c r="V25" s="1"/>
      <c r="W25" s="1"/>
      <c r="X25" s="1"/>
      <c r="Y25" s="1"/>
      <c r="Z25" s="1"/>
    </row>
    <row r="26" spans="1:26" ht="12.75" customHeight="1">
      <c r="A26" s="64"/>
      <c r="B26" s="243" t="s">
        <v>808</v>
      </c>
      <c r="C26" s="241"/>
      <c r="D26" s="241"/>
      <c r="E26" s="241">
        <v>3.86</v>
      </c>
      <c r="F26" s="244">
        <v>30</v>
      </c>
      <c r="G26" s="1"/>
      <c r="H26" s="1"/>
      <c r="I26" s="1"/>
      <c r="J26" s="1"/>
      <c r="K26" s="1"/>
      <c r="L26" s="1"/>
      <c r="M26" s="1"/>
      <c r="N26" s="1"/>
      <c r="O26" s="1"/>
      <c r="P26" s="1"/>
      <c r="Q26" s="1"/>
      <c r="R26" s="1"/>
      <c r="S26" s="1"/>
      <c r="T26" s="1"/>
      <c r="U26" s="1"/>
      <c r="V26" s="1"/>
      <c r="W26" s="1"/>
      <c r="X26" s="1"/>
      <c r="Y26" s="1"/>
      <c r="Z26" s="1"/>
    </row>
    <row r="27" spans="1:26" ht="12.75" customHeight="1">
      <c r="A27" s="64"/>
      <c r="B27" s="243" t="s">
        <v>809</v>
      </c>
      <c r="C27" s="241"/>
      <c r="D27" s="241"/>
      <c r="E27" s="241"/>
      <c r="F27" s="244">
        <v>31</v>
      </c>
      <c r="G27" s="1"/>
      <c r="H27" s="1"/>
      <c r="I27" s="1"/>
      <c r="J27" s="1"/>
      <c r="K27" s="1"/>
      <c r="L27" s="1"/>
      <c r="M27" s="1"/>
      <c r="N27" s="1"/>
      <c r="O27" s="1"/>
      <c r="P27" s="1"/>
      <c r="Q27" s="1"/>
      <c r="R27" s="1"/>
      <c r="S27" s="1"/>
      <c r="T27" s="1"/>
      <c r="U27" s="1"/>
      <c r="V27" s="1"/>
      <c r="W27" s="1"/>
      <c r="X27" s="1"/>
      <c r="Y27" s="1"/>
      <c r="Z27" s="1"/>
    </row>
    <row r="28" spans="1:26" ht="12.75" customHeight="1">
      <c r="A28" s="64"/>
      <c r="B28" s="243" t="s">
        <v>810</v>
      </c>
      <c r="C28" s="241"/>
      <c r="D28" s="241"/>
      <c r="E28" s="241">
        <v>0.16</v>
      </c>
      <c r="F28" s="244">
        <v>38</v>
      </c>
      <c r="G28" s="1"/>
      <c r="H28" s="1"/>
      <c r="I28" s="1"/>
      <c r="J28" s="1"/>
      <c r="K28" s="1"/>
      <c r="L28" s="1"/>
      <c r="M28" s="1"/>
      <c r="N28" s="1"/>
      <c r="O28" s="1"/>
      <c r="P28" s="1"/>
      <c r="Q28" s="1"/>
      <c r="R28" s="1"/>
      <c r="S28" s="1"/>
      <c r="T28" s="1"/>
      <c r="U28" s="1"/>
      <c r="V28" s="1"/>
      <c r="W28" s="1"/>
      <c r="X28" s="1"/>
      <c r="Y28" s="1"/>
      <c r="Z28" s="1"/>
    </row>
    <row r="29" spans="1:26" ht="12.75" customHeight="1">
      <c r="A29" s="64"/>
      <c r="B29" s="243" t="s">
        <v>811</v>
      </c>
      <c r="C29" s="241"/>
      <c r="D29" s="241"/>
      <c r="E29" s="241"/>
      <c r="F29" s="244">
        <v>39</v>
      </c>
      <c r="G29" s="1"/>
      <c r="H29" s="1"/>
      <c r="I29" s="1"/>
      <c r="J29" s="1"/>
      <c r="K29" s="1"/>
      <c r="L29" s="1"/>
      <c r="M29" s="1"/>
      <c r="N29" s="1"/>
      <c r="O29" s="1"/>
      <c r="P29" s="1"/>
      <c r="Q29" s="1"/>
      <c r="R29" s="1"/>
      <c r="S29" s="1"/>
      <c r="T29" s="1"/>
      <c r="U29" s="1"/>
      <c r="V29" s="1"/>
      <c r="W29" s="1"/>
      <c r="X29" s="1"/>
      <c r="Y29" s="1"/>
      <c r="Z29" s="1"/>
    </row>
    <row r="30" spans="1:26" ht="12.75" customHeight="1">
      <c r="A30" s="64"/>
      <c r="B30" s="243" t="s">
        <v>812</v>
      </c>
      <c r="C30" s="241"/>
      <c r="D30" s="241"/>
      <c r="E30" s="241">
        <v>3.72</v>
      </c>
      <c r="F30" s="244">
        <v>40</v>
      </c>
      <c r="G30" s="1"/>
      <c r="H30" s="1"/>
      <c r="I30" s="1"/>
      <c r="J30" s="1"/>
      <c r="K30" s="1"/>
      <c r="L30" s="1"/>
      <c r="M30" s="1"/>
      <c r="N30" s="1"/>
      <c r="O30" s="1"/>
      <c r="P30" s="1"/>
      <c r="Q30" s="1"/>
      <c r="R30" s="1"/>
      <c r="S30" s="1"/>
      <c r="T30" s="1"/>
      <c r="U30" s="1"/>
      <c r="V30" s="1"/>
      <c r="W30" s="1"/>
      <c r="X30" s="1"/>
      <c r="Y30" s="1"/>
      <c r="Z30" s="1"/>
    </row>
    <row r="31" spans="1:26" ht="12.75" customHeight="1">
      <c r="A31" s="64"/>
      <c r="B31" s="243" t="s">
        <v>813</v>
      </c>
      <c r="C31" s="241"/>
      <c r="D31" s="241"/>
      <c r="E31" s="241"/>
      <c r="F31" s="244">
        <v>41</v>
      </c>
      <c r="G31" s="1"/>
      <c r="H31" s="1"/>
      <c r="I31" s="1"/>
      <c r="J31" s="1"/>
      <c r="K31" s="1"/>
      <c r="L31" s="1"/>
      <c r="M31" s="1"/>
      <c r="N31" s="1"/>
      <c r="O31" s="1"/>
      <c r="P31" s="1"/>
      <c r="Q31" s="1"/>
      <c r="R31" s="1"/>
      <c r="S31" s="1"/>
      <c r="T31" s="1"/>
      <c r="U31" s="1"/>
      <c r="V31" s="1"/>
      <c r="W31" s="1"/>
      <c r="X31" s="1"/>
      <c r="Y31" s="1"/>
      <c r="Z31" s="1"/>
    </row>
    <row r="32" spans="1:26" ht="12.75" customHeight="1">
      <c r="A32" s="64"/>
      <c r="B32" s="243" t="s">
        <v>814</v>
      </c>
      <c r="C32" s="241"/>
      <c r="D32" s="241"/>
      <c r="E32" s="241">
        <v>12.46</v>
      </c>
      <c r="F32" s="244">
        <v>42</v>
      </c>
      <c r="G32" s="1"/>
      <c r="H32" s="1"/>
      <c r="I32" s="1"/>
      <c r="J32" s="1"/>
      <c r="K32" s="1"/>
      <c r="L32" s="1"/>
      <c r="M32" s="1"/>
      <c r="N32" s="1"/>
      <c r="O32" s="1"/>
      <c r="P32" s="1"/>
      <c r="Q32" s="1"/>
      <c r="R32" s="1"/>
      <c r="S32" s="1"/>
      <c r="T32" s="1"/>
      <c r="U32" s="1"/>
      <c r="V32" s="1"/>
      <c r="W32" s="1"/>
      <c r="X32" s="1"/>
      <c r="Y32" s="1"/>
      <c r="Z32" s="1"/>
    </row>
    <row r="33" spans="1:26" ht="12.75" customHeight="1">
      <c r="A33" s="64"/>
      <c r="B33" s="245" t="s">
        <v>815</v>
      </c>
      <c r="C33" s="241"/>
      <c r="D33" s="241"/>
      <c r="E33" s="241"/>
      <c r="F33" s="244">
        <v>43</v>
      </c>
      <c r="G33" s="1"/>
      <c r="H33" s="1"/>
      <c r="I33" s="1"/>
      <c r="J33" s="1"/>
      <c r="K33" s="1"/>
      <c r="L33" s="1"/>
      <c r="M33" s="1"/>
      <c r="N33" s="1"/>
      <c r="O33" s="1"/>
      <c r="P33" s="1"/>
      <c r="Q33" s="1"/>
      <c r="R33" s="1"/>
      <c r="S33" s="1"/>
      <c r="T33" s="1"/>
      <c r="U33" s="1"/>
      <c r="V33" s="1"/>
      <c r="W33" s="1"/>
      <c r="X33" s="1"/>
      <c r="Y33" s="1"/>
      <c r="Z33" s="1"/>
    </row>
    <row r="34" spans="1:26" ht="12.75" customHeight="1">
      <c r="A34" s="64"/>
      <c r="B34" s="243" t="s">
        <v>816</v>
      </c>
      <c r="C34" s="241"/>
      <c r="D34" s="241"/>
      <c r="E34" s="241">
        <v>0.74</v>
      </c>
      <c r="F34" s="244">
        <v>44</v>
      </c>
      <c r="G34" s="1"/>
      <c r="H34" s="1"/>
      <c r="I34" s="1"/>
      <c r="J34" s="1"/>
      <c r="K34" s="1"/>
      <c r="L34" s="1"/>
      <c r="M34" s="1"/>
      <c r="N34" s="1"/>
      <c r="O34" s="1"/>
      <c r="P34" s="1"/>
      <c r="Q34" s="1"/>
      <c r="R34" s="1"/>
      <c r="S34" s="1"/>
      <c r="T34" s="1"/>
      <c r="U34" s="1"/>
      <c r="V34" s="1"/>
      <c r="W34" s="1"/>
      <c r="X34" s="1"/>
      <c r="Y34" s="1"/>
      <c r="Z34" s="1"/>
    </row>
    <row r="35" spans="1:26" ht="12.75" customHeight="1">
      <c r="A35" s="64"/>
      <c r="B35" s="243" t="s">
        <v>817</v>
      </c>
      <c r="C35" s="241"/>
      <c r="D35" s="241"/>
      <c r="E35" s="241">
        <v>10.15</v>
      </c>
      <c r="F35" s="244">
        <v>45</v>
      </c>
      <c r="G35" s="1"/>
      <c r="H35" s="1"/>
      <c r="I35" s="1"/>
      <c r="J35" s="1"/>
      <c r="K35" s="1"/>
      <c r="L35" s="1"/>
      <c r="M35" s="1"/>
      <c r="N35" s="1"/>
      <c r="O35" s="1"/>
      <c r="P35" s="1"/>
      <c r="Q35" s="1"/>
      <c r="R35" s="1"/>
      <c r="S35" s="1"/>
      <c r="T35" s="1"/>
      <c r="U35" s="1"/>
      <c r="V35" s="1"/>
      <c r="W35" s="1"/>
      <c r="X35" s="1"/>
      <c r="Y35" s="1"/>
      <c r="Z35" s="1"/>
    </row>
    <row r="36" spans="1:26" ht="12.75" customHeight="1">
      <c r="A36" s="64"/>
      <c r="B36" s="243" t="s">
        <v>818</v>
      </c>
      <c r="C36" s="241"/>
      <c r="D36" s="241"/>
      <c r="E36" s="241"/>
      <c r="F36" s="244">
        <v>46</v>
      </c>
      <c r="G36" s="1"/>
      <c r="H36" s="1"/>
      <c r="I36" s="1"/>
      <c r="J36" s="1"/>
      <c r="K36" s="1"/>
      <c r="L36" s="1"/>
      <c r="M36" s="1"/>
      <c r="N36" s="1"/>
      <c r="O36" s="1"/>
      <c r="P36" s="1"/>
      <c r="Q36" s="1"/>
      <c r="R36" s="1"/>
      <c r="S36" s="1"/>
      <c r="T36" s="1"/>
      <c r="U36" s="1"/>
      <c r="V36" s="1"/>
      <c r="W36" s="1"/>
      <c r="X36" s="1"/>
      <c r="Y36" s="1"/>
      <c r="Z36" s="1"/>
    </row>
    <row r="37" spans="1:26" ht="12.75" customHeight="1">
      <c r="A37" s="64"/>
      <c r="B37" s="243" t="s">
        <v>819</v>
      </c>
      <c r="C37" s="241"/>
      <c r="D37" s="241"/>
      <c r="E37" s="241"/>
      <c r="F37" s="244">
        <v>47</v>
      </c>
      <c r="G37" s="1"/>
      <c r="H37" s="1"/>
      <c r="I37" s="1"/>
      <c r="J37" s="1"/>
      <c r="K37" s="1"/>
      <c r="L37" s="1"/>
      <c r="M37" s="1"/>
      <c r="N37" s="1"/>
      <c r="O37" s="1"/>
      <c r="P37" s="1"/>
      <c r="Q37" s="1"/>
      <c r="R37" s="1"/>
      <c r="S37" s="1"/>
      <c r="T37" s="1"/>
      <c r="U37" s="1"/>
      <c r="V37" s="1"/>
      <c r="W37" s="1"/>
      <c r="X37" s="1"/>
      <c r="Y37" s="1"/>
      <c r="Z37" s="1"/>
    </row>
    <row r="38" spans="1:26" ht="12.75" customHeight="1">
      <c r="A38" s="64"/>
      <c r="B38" s="243" t="s">
        <v>820</v>
      </c>
      <c r="C38" s="241"/>
      <c r="D38" s="241"/>
      <c r="E38" s="241"/>
      <c r="F38" s="244">
        <v>48</v>
      </c>
      <c r="G38" s="1"/>
      <c r="H38" s="1"/>
      <c r="I38" s="1"/>
      <c r="J38" s="1"/>
      <c r="K38" s="1"/>
      <c r="L38" s="1"/>
      <c r="M38" s="1"/>
      <c r="N38" s="1"/>
      <c r="O38" s="1"/>
      <c r="P38" s="1"/>
      <c r="Q38" s="1"/>
      <c r="R38" s="1"/>
      <c r="S38" s="1"/>
      <c r="T38" s="1"/>
      <c r="U38" s="1"/>
      <c r="V38" s="1"/>
      <c r="W38" s="1"/>
      <c r="X38" s="1"/>
      <c r="Y38" s="1"/>
      <c r="Z38" s="1"/>
    </row>
    <row r="39" spans="1:26" ht="12.75" customHeight="1">
      <c r="A39" s="64"/>
      <c r="B39" s="243" t="s">
        <v>821</v>
      </c>
      <c r="C39" s="241"/>
      <c r="D39" s="241"/>
      <c r="E39" s="241"/>
      <c r="F39" s="244">
        <v>49</v>
      </c>
      <c r="G39" s="1"/>
      <c r="H39" s="1"/>
      <c r="I39" s="1"/>
      <c r="J39" s="1"/>
      <c r="K39" s="1"/>
      <c r="L39" s="1"/>
      <c r="M39" s="1"/>
      <c r="N39" s="1"/>
      <c r="O39" s="1"/>
      <c r="P39" s="1"/>
      <c r="Q39" s="1"/>
      <c r="R39" s="1"/>
      <c r="S39" s="1"/>
      <c r="T39" s="1"/>
      <c r="U39" s="1"/>
      <c r="V39" s="1"/>
      <c r="W39" s="1"/>
      <c r="X39" s="1"/>
      <c r="Y39" s="1"/>
      <c r="Z39" s="1"/>
    </row>
    <row r="40" spans="1:26" ht="12.75" customHeight="1">
      <c r="A40" s="64"/>
      <c r="B40" s="243" t="s">
        <v>822</v>
      </c>
      <c r="C40" s="241"/>
      <c r="D40" s="241"/>
      <c r="E40" s="241">
        <v>1.55</v>
      </c>
      <c r="F40" s="244">
        <v>50</v>
      </c>
      <c r="G40" s="1"/>
      <c r="H40" s="1"/>
      <c r="I40" s="1"/>
      <c r="J40" s="1"/>
      <c r="K40" s="1"/>
      <c r="L40" s="1"/>
      <c r="M40" s="1"/>
      <c r="N40" s="1"/>
      <c r="O40" s="1"/>
      <c r="P40" s="1"/>
      <c r="Q40" s="1"/>
      <c r="R40" s="1"/>
      <c r="S40" s="1"/>
      <c r="T40" s="1"/>
      <c r="U40" s="1"/>
      <c r="V40" s="1"/>
      <c r="W40" s="1"/>
      <c r="X40" s="1"/>
      <c r="Y40" s="1"/>
      <c r="Z40" s="1"/>
    </row>
    <row r="41" spans="1:26" ht="12.75" customHeight="1">
      <c r="A41" s="64"/>
      <c r="B41" s="243" t="s">
        <v>823</v>
      </c>
      <c r="C41" s="241"/>
      <c r="D41" s="241"/>
      <c r="E41" s="241">
        <v>13.83</v>
      </c>
      <c r="F41" s="244">
        <v>51</v>
      </c>
      <c r="G41" s="1"/>
      <c r="H41" s="1"/>
      <c r="I41" s="1"/>
      <c r="J41" s="1"/>
      <c r="K41" s="1"/>
      <c r="L41" s="1"/>
      <c r="M41" s="1"/>
      <c r="N41" s="1"/>
      <c r="O41" s="1"/>
      <c r="P41" s="1"/>
      <c r="Q41" s="1"/>
      <c r="R41" s="1"/>
      <c r="S41" s="1"/>
      <c r="T41" s="1"/>
      <c r="U41" s="1"/>
      <c r="V41" s="1"/>
      <c r="W41" s="1"/>
      <c r="X41" s="1"/>
      <c r="Y41" s="1"/>
      <c r="Z41" s="1"/>
    </row>
    <row r="42" spans="1:26" ht="12.75" customHeight="1">
      <c r="A42" s="64"/>
      <c r="B42" s="243" t="s">
        <v>824</v>
      </c>
      <c r="C42" s="241"/>
      <c r="D42" s="241"/>
      <c r="E42" s="241">
        <v>9.19</v>
      </c>
      <c r="F42" s="244">
        <v>52</v>
      </c>
      <c r="G42" s="1"/>
      <c r="H42" s="1"/>
      <c r="I42" s="1"/>
      <c r="J42" s="1"/>
      <c r="K42" s="1"/>
      <c r="L42" s="1"/>
      <c r="M42" s="1"/>
      <c r="N42" s="1"/>
      <c r="O42" s="1"/>
      <c r="P42" s="1"/>
      <c r="Q42" s="1"/>
      <c r="R42" s="1"/>
      <c r="S42" s="1"/>
      <c r="T42" s="1"/>
      <c r="U42" s="1"/>
      <c r="V42" s="1"/>
      <c r="W42" s="1"/>
      <c r="X42" s="1"/>
      <c r="Y42" s="1"/>
      <c r="Z42" s="1"/>
    </row>
    <row r="43" spans="1:26" ht="12.75" customHeight="1">
      <c r="A43" s="64"/>
      <c r="B43" s="243" t="s">
        <v>174</v>
      </c>
      <c r="C43" s="241"/>
      <c r="D43" s="241"/>
      <c r="E43" s="241">
        <v>1.61</v>
      </c>
      <c r="F43" s="244">
        <v>54</v>
      </c>
      <c r="G43" s="1"/>
      <c r="H43" s="1"/>
      <c r="I43" s="1"/>
      <c r="J43" s="1"/>
      <c r="K43" s="1"/>
      <c r="L43" s="1"/>
      <c r="M43" s="1"/>
      <c r="N43" s="1"/>
      <c r="O43" s="1"/>
      <c r="P43" s="1"/>
      <c r="Q43" s="1"/>
      <c r="R43" s="1"/>
      <c r="S43" s="1"/>
      <c r="T43" s="1"/>
      <c r="U43" s="1"/>
      <c r="V43" s="1"/>
      <c r="W43" s="1"/>
      <c r="X43" s="1"/>
      <c r="Y43" s="1"/>
      <c r="Z43" s="1"/>
    </row>
    <row r="44" spans="1:26" ht="12.75" customHeight="1">
      <c r="A44" s="64"/>
      <c r="B44" s="155" t="s">
        <v>825</v>
      </c>
      <c r="C44" s="60"/>
      <c r="D44" s="60"/>
      <c r="E44" s="60"/>
      <c r="F44" s="246"/>
      <c r="G44" s="1"/>
      <c r="H44" s="1"/>
      <c r="I44" s="1"/>
      <c r="J44" s="1"/>
      <c r="K44" s="1"/>
      <c r="L44" s="1"/>
      <c r="M44" s="1"/>
      <c r="N44" s="1"/>
      <c r="O44" s="1"/>
      <c r="P44" s="1"/>
      <c r="Q44" s="1"/>
      <c r="R44" s="1"/>
      <c r="S44" s="1"/>
      <c r="T44" s="1"/>
      <c r="U44" s="1"/>
      <c r="V44" s="1"/>
      <c r="W44" s="1"/>
      <c r="X44" s="1"/>
      <c r="Y44" s="1"/>
      <c r="Z44" s="1"/>
    </row>
    <row r="45" spans="1:26" ht="12.75" customHeight="1">
      <c r="A45" s="64"/>
      <c r="B45" s="155" t="s">
        <v>826</v>
      </c>
      <c r="C45" s="247">
        <f t="shared" ref="C45:D45" si="0">SUM(C6:C44)</f>
        <v>0</v>
      </c>
      <c r="D45" s="247">
        <f t="shared" si="0"/>
        <v>0</v>
      </c>
      <c r="E45" s="336">
        <f>SUM(E6:E44)/100</f>
        <v>0.9998999999999999</v>
      </c>
      <c r="F45" s="87"/>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topLeftCell="A172" zoomScaleNormal="100" workbookViewId="0">
      <selection activeCell="A195" sqref="A195"/>
    </sheetView>
  </sheetViews>
  <sheetFormatPr defaultColWidth="12.5703125" defaultRowHeight="15" customHeight="1"/>
  <cols>
    <col min="1" max="1" width="115.7109375" style="321" customWidth="1"/>
    <col min="2" max="2" width="0.85546875" style="321" customWidth="1"/>
    <col min="3" max="6" width="8.5703125" style="321" hidden="1" customWidth="1"/>
    <col min="7" max="26" width="8.5703125" style="321" customWidth="1"/>
    <col min="27" max="16384" width="12.5703125" style="321"/>
  </cols>
  <sheetData>
    <row r="1" spans="1:26" ht="12.75" customHeight="1">
      <c r="A1" s="319" t="s">
        <v>827</v>
      </c>
      <c r="B1" s="320"/>
      <c r="C1" s="320"/>
      <c r="D1" s="320"/>
      <c r="E1" s="320"/>
      <c r="F1" s="320"/>
      <c r="G1" s="320"/>
      <c r="H1" s="320"/>
      <c r="I1" s="320"/>
      <c r="J1" s="320"/>
      <c r="K1" s="320"/>
      <c r="L1" s="320"/>
      <c r="M1" s="320"/>
      <c r="N1" s="320"/>
      <c r="O1" s="320"/>
      <c r="P1" s="320"/>
      <c r="Q1" s="320"/>
      <c r="R1" s="320"/>
      <c r="S1" s="320"/>
      <c r="T1" s="320"/>
      <c r="U1" s="320"/>
      <c r="V1" s="320"/>
      <c r="W1" s="320"/>
      <c r="X1" s="320"/>
      <c r="Y1" s="320"/>
      <c r="Z1" s="320"/>
    </row>
    <row r="2" spans="1:26" ht="31.5" customHeight="1">
      <c r="A2" s="322" t="s">
        <v>828</v>
      </c>
      <c r="B2" s="320"/>
      <c r="C2" s="320"/>
      <c r="D2" s="320"/>
      <c r="E2" s="320"/>
      <c r="F2" s="320"/>
      <c r="G2" s="320"/>
      <c r="H2" s="320"/>
      <c r="I2" s="320"/>
      <c r="J2" s="320"/>
      <c r="K2" s="320"/>
      <c r="L2" s="320"/>
      <c r="M2" s="320"/>
      <c r="N2" s="320"/>
      <c r="O2" s="320"/>
      <c r="P2" s="320"/>
      <c r="Q2" s="320"/>
      <c r="R2" s="320"/>
      <c r="S2" s="320"/>
      <c r="T2" s="320"/>
      <c r="U2" s="320"/>
      <c r="V2" s="320"/>
      <c r="W2" s="320"/>
      <c r="X2" s="320"/>
      <c r="Y2" s="320"/>
      <c r="Z2" s="320"/>
    </row>
    <row r="3" spans="1:26" ht="31.5" customHeight="1">
      <c r="A3" s="323"/>
      <c r="B3" s="320"/>
      <c r="C3" s="320"/>
      <c r="D3" s="320"/>
      <c r="E3" s="320"/>
      <c r="F3" s="320"/>
      <c r="G3" s="320"/>
      <c r="H3" s="320"/>
      <c r="I3" s="320"/>
      <c r="J3" s="320"/>
      <c r="K3" s="320"/>
      <c r="L3" s="320"/>
      <c r="M3" s="320"/>
      <c r="N3" s="320"/>
      <c r="O3" s="320"/>
      <c r="P3" s="320"/>
      <c r="Q3" s="320"/>
      <c r="R3" s="320"/>
      <c r="S3" s="320"/>
      <c r="T3" s="320"/>
      <c r="U3" s="320"/>
      <c r="V3" s="320"/>
      <c r="W3" s="320"/>
      <c r="X3" s="320"/>
      <c r="Y3" s="320"/>
      <c r="Z3" s="320"/>
    </row>
    <row r="4" spans="1:26" ht="31.5" customHeight="1">
      <c r="A4" s="346" t="s">
        <v>829</v>
      </c>
      <c r="B4" s="320"/>
      <c r="C4" s="320"/>
      <c r="D4" s="320"/>
      <c r="E4" s="320"/>
      <c r="F4" s="320"/>
      <c r="G4" s="320"/>
      <c r="H4" s="320"/>
      <c r="I4" s="320"/>
      <c r="J4" s="320"/>
      <c r="K4" s="320"/>
      <c r="L4" s="320"/>
      <c r="M4" s="320"/>
      <c r="N4" s="320"/>
      <c r="O4" s="320"/>
      <c r="P4" s="320"/>
      <c r="Q4" s="320"/>
      <c r="R4" s="320"/>
      <c r="S4" s="320"/>
      <c r="T4" s="320"/>
      <c r="U4" s="320"/>
      <c r="V4" s="320"/>
      <c r="W4" s="320"/>
      <c r="X4" s="320"/>
      <c r="Y4" s="320"/>
      <c r="Z4" s="320"/>
    </row>
    <row r="5" spans="1:26" ht="31.5" customHeight="1">
      <c r="A5" s="346"/>
      <c r="B5" s="320"/>
      <c r="C5" s="320"/>
      <c r="D5" s="320"/>
      <c r="E5" s="320"/>
      <c r="F5" s="320"/>
      <c r="G5" s="320"/>
      <c r="H5" s="320"/>
      <c r="I5" s="320"/>
      <c r="J5" s="320"/>
      <c r="K5" s="320"/>
      <c r="L5" s="320"/>
      <c r="M5" s="320"/>
      <c r="N5" s="320"/>
      <c r="O5" s="320"/>
      <c r="P5" s="320"/>
      <c r="Q5" s="320"/>
      <c r="R5" s="320"/>
      <c r="S5" s="320"/>
      <c r="T5" s="320"/>
      <c r="U5" s="320"/>
      <c r="V5" s="320"/>
      <c r="W5" s="320"/>
      <c r="X5" s="320"/>
      <c r="Y5" s="320"/>
      <c r="Z5" s="320"/>
    </row>
    <row r="6" spans="1:26" ht="31.5" customHeight="1">
      <c r="A6" s="347" t="s">
        <v>830</v>
      </c>
      <c r="B6" s="320"/>
      <c r="C6" s="320"/>
      <c r="D6" s="320"/>
      <c r="E6" s="320"/>
      <c r="F6" s="320"/>
      <c r="G6" s="320"/>
      <c r="H6" s="320"/>
      <c r="I6" s="320"/>
      <c r="J6" s="320"/>
      <c r="K6" s="320"/>
      <c r="L6" s="320"/>
      <c r="M6" s="320"/>
      <c r="N6" s="320"/>
      <c r="O6" s="320"/>
      <c r="P6" s="320"/>
      <c r="Q6" s="320"/>
      <c r="R6" s="320"/>
      <c r="S6" s="320"/>
      <c r="T6" s="320"/>
      <c r="U6" s="320"/>
      <c r="V6" s="320"/>
      <c r="W6" s="320"/>
      <c r="X6" s="320"/>
      <c r="Y6" s="320"/>
      <c r="Z6" s="320"/>
    </row>
    <row r="7" spans="1:26" ht="31.5" customHeight="1">
      <c r="A7" s="346"/>
      <c r="B7" s="320"/>
      <c r="C7" s="320"/>
      <c r="D7" s="320"/>
      <c r="E7" s="320"/>
      <c r="F7" s="320"/>
      <c r="G7" s="320"/>
      <c r="H7" s="320"/>
      <c r="I7" s="320"/>
      <c r="J7" s="320"/>
      <c r="K7" s="320"/>
      <c r="L7" s="320"/>
      <c r="M7" s="320"/>
      <c r="N7" s="320"/>
      <c r="O7" s="320"/>
      <c r="P7" s="320"/>
      <c r="Q7" s="320"/>
      <c r="R7" s="320"/>
      <c r="S7" s="320"/>
      <c r="T7" s="320"/>
      <c r="U7" s="320"/>
      <c r="V7" s="320"/>
      <c r="W7" s="320"/>
      <c r="X7" s="320"/>
      <c r="Y7" s="320"/>
      <c r="Z7" s="320"/>
    </row>
    <row r="8" spans="1:26" ht="31.5" customHeight="1">
      <c r="A8" s="348" t="s">
        <v>831</v>
      </c>
      <c r="B8" s="320"/>
      <c r="C8" s="320"/>
      <c r="D8" s="320"/>
      <c r="E8" s="320"/>
      <c r="F8" s="320"/>
      <c r="G8" s="320"/>
      <c r="H8" s="320"/>
      <c r="I8" s="320"/>
      <c r="J8" s="320"/>
      <c r="K8" s="320"/>
      <c r="L8" s="320"/>
      <c r="M8" s="320"/>
      <c r="N8" s="320"/>
      <c r="O8" s="320"/>
      <c r="P8" s="320"/>
      <c r="Q8" s="320"/>
      <c r="R8" s="320"/>
      <c r="S8" s="320"/>
      <c r="T8" s="320"/>
      <c r="U8" s="320"/>
      <c r="V8" s="320"/>
      <c r="W8" s="320"/>
      <c r="X8" s="320"/>
      <c r="Y8" s="320"/>
      <c r="Z8" s="320"/>
    </row>
    <row r="9" spans="1:26" ht="31.5" customHeight="1">
      <c r="A9" s="348" t="s">
        <v>832</v>
      </c>
      <c r="B9" s="320"/>
      <c r="C9" s="320"/>
      <c r="D9" s="320"/>
      <c r="E9" s="320"/>
      <c r="F9" s="320"/>
      <c r="G9" s="320"/>
      <c r="H9" s="320"/>
      <c r="I9" s="320"/>
      <c r="J9" s="320"/>
      <c r="K9" s="320"/>
      <c r="L9" s="320"/>
      <c r="M9" s="320"/>
      <c r="N9" s="320"/>
      <c r="O9" s="320"/>
      <c r="P9" s="320"/>
      <c r="Q9" s="320"/>
      <c r="R9" s="320"/>
      <c r="S9" s="320"/>
      <c r="T9" s="320"/>
      <c r="U9" s="320"/>
      <c r="V9" s="320"/>
      <c r="W9" s="320"/>
      <c r="X9" s="320"/>
      <c r="Y9" s="320"/>
      <c r="Z9" s="320"/>
    </row>
    <row r="10" spans="1:26" ht="31.5" customHeight="1">
      <c r="A10" s="348" t="s">
        <v>833</v>
      </c>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row>
    <row r="11" spans="1:26" ht="31.5" customHeight="1">
      <c r="A11" s="348"/>
      <c r="B11" s="320"/>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row>
    <row r="12" spans="1:26" ht="31.5" customHeight="1">
      <c r="A12" s="348" t="s">
        <v>834</v>
      </c>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row>
    <row r="13" spans="1:26" ht="31.5" customHeight="1">
      <c r="A13" s="348" t="s">
        <v>835</v>
      </c>
      <c r="B13" s="320"/>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row>
    <row r="14" spans="1:26" ht="31.5" customHeight="1">
      <c r="A14" s="348" t="s">
        <v>836</v>
      </c>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row>
    <row r="15" spans="1:26" ht="31.5" customHeight="1">
      <c r="A15" s="348" t="s">
        <v>837</v>
      </c>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row>
    <row r="16" spans="1:26" ht="31.5" customHeight="1">
      <c r="A16" s="348" t="s">
        <v>838</v>
      </c>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row>
    <row r="17" spans="1:26" ht="31.5" customHeight="1">
      <c r="A17" s="348" t="s">
        <v>839</v>
      </c>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row>
    <row r="18" spans="1:26" ht="31.5" customHeight="1">
      <c r="A18" s="348" t="s">
        <v>840</v>
      </c>
      <c r="B18" s="320"/>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row>
    <row r="19" spans="1:26" ht="31.5" customHeight="1">
      <c r="A19" s="348" t="s">
        <v>841</v>
      </c>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row>
    <row r="20" spans="1:26" ht="31.5" customHeight="1">
      <c r="A20" s="348" t="s">
        <v>842</v>
      </c>
      <c r="B20" s="320"/>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row>
    <row r="21" spans="1:26" ht="31.5" customHeight="1">
      <c r="A21" s="348" t="s">
        <v>843</v>
      </c>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row>
    <row r="22" spans="1:26" ht="31.5" customHeight="1">
      <c r="A22" s="348" t="s">
        <v>844</v>
      </c>
      <c r="B22" s="320"/>
      <c r="C22" s="320"/>
      <c r="D22" s="320"/>
      <c r="E22" s="320"/>
      <c r="F22" s="320"/>
      <c r="G22" s="320"/>
      <c r="H22" s="320"/>
      <c r="I22" s="320"/>
      <c r="J22" s="320"/>
      <c r="K22" s="320"/>
      <c r="L22" s="320"/>
      <c r="M22" s="320"/>
      <c r="N22" s="320"/>
      <c r="O22" s="320"/>
      <c r="P22" s="320"/>
      <c r="Q22" s="320"/>
      <c r="R22" s="320"/>
      <c r="S22" s="320"/>
      <c r="T22" s="320"/>
      <c r="U22" s="320"/>
      <c r="V22" s="320"/>
      <c r="W22" s="320"/>
      <c r="X22" s="320"/>
      <c r="Y22" s="320"/>
      <c r="Z22" s="320"/>
    </row>
    <row r="23" spans="1:26" ht="31.5" customHeight="1">
      <c r="A23" s="349" t="s">
        <v>845</v>
      </c>
      <c r="B23" s="320"/>
      <c r="C23" s="320"/>
      <c r="D23" s="320"/>
      <c r="E23" s="320"/>
      <c r="F23" s="320"/>
      <c r="G23" s="320"/>
      <c r="H23" s="320"/>
      <c r="I23" s="320"/>
      <c r="J23" s="320"/>
      <c r="K23" s="320"/>
      <c r="L23" s="320"/>
      <c r="M23" s="320"/>
      <c r="N23" s="320"/>
      <c r="O23" s="320"/>
      <c r="P23" s="320"/>
      <c r="Q23" s="320"/>
      <c r="R23" s="320"/>
      <c r="S23" s="320"/>
      <c r="T23" s="320"/>
      <c r="U23" s="320"/>
      <c r="V23" s="320"/>
      <c r="W23" s="320"/>
      <c r="X23" s="320"/>
      <c r="Y23" s="320"/>
      <c r="Z23" s="320"/>
    </row>
    <row r="24" spans="1:26" ht="31.5" customHeight="1">
      <c r="A24" s="350"/>
      <c r="B24" s="320"/>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row>
    <row r="25" spans="1:26" ht="31.5" customHeight="1">
      <c r="A25" s="348" t="s">
        <v>846</v>
      </c>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row>
    <row r="26" spans="1:26" ht="31.5" customHeight="1">
      <c r="A26" s="348" t="s">
        <v>847</v>
      </c>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row>
    <row r="27" spans="1:26" ht="31.5" customHeight="1">
      <c r="A27" s="348" t="s">
        <v>848</v>
      </c>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row>
    <row r="28" spans="1:26" ht="31.5" customHeight="1">
      <c r="A28" s="348" t="s">
        <v>849</v>
      </c>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row>
    <row r="29" spans="1:26" ht="31.5" customHeight="1">
      <c r="A29" s="348" t="s">
        <v>850</v>
      </c>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0"/>
      <c r="Z29" s="320"/>
    </row>
    <row r="30" spans="1:26" ht="31.5" customHeight="1">
      <c r="A30" s="348" t="s">
        <v>851</v>
      </c>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row>
    <row r="31" spans="1:26" ht="31.5" customHeight="1">
      <c r="A31" s="348" t="s">
        <v>852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row>
    <row r="32" spans="1:26" ht="31.5" customHeight="1">
      <c r="A32" s="348" t="s">
        <v>853</v>
      </c>
      <c r="B32" s="320"/>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row>
    <row r="33" spans="1:26" ht="31.5" customHeight="1">
      <c r="A33" s="348" t="s">
        <v>854</v>
      </c>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row>
    <row r="34" spans="1:26" ht="31.5" customHeight="1">
      <c r="A34" s="348" t="s">
        <v>855</v>
      </c>
      <c r="B34" s="320"/>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row>
    <row r="35" spans="1:26" ht="31.5" customHeight="1">
      <c r="A35" s="348" t="s">
        <v>856</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row>
    <row r="36" spans="1:26" ht="31.5" customHeight="1">
      <c r="A36" s="348" t="s">
        <v>857</v>
      </c>
      <c r="B36" s="32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row>
    <row r="37" spans="1:26" ht="31.5" customHeight="1">
      <c r="A37" s="348" t="s">
        <v>1072</v>
      </c>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row>
    <row r="38" spans="1:26" ht="31.5" customHeight="1">
      <c r="A38" s="348" t="s">
        <v>858</v>
      </c>
      <c r="B38" s="320"/>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row>
    <row r="39" spans="1:26" ht="31.5" customHeight="1">
      <c r="A39" s="348" t="s">
        <v>859</v>
      </c>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row>
    <row r="40" spans="1:26" ht="31.5" customHeight="1">
      <c r="A40" s="348" t="s">
        <v>860</v>
      </c>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row>
    <row r="41" spans="1:26" ht="31.5" customHeight="1">
      <c r="A41" s="348" t="s">
        <v>861</v>
      </c>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row>
    <row r="42" spans="1:26" ht="31.5" customHeight="1">
      <c r="A42" s="348" t="s">
        <v>862</v>
      </c>
      <c r="B42" s="320"/>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row>
    <row r="43" spans="1:26" ht="31.5" customHeight="1">
      <c r="A43" s="348" t="s">
        <v>863</v>
      </c>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row>
    <row r="44" spans="1:26" ht="31.5" customHeight="1">
      <c r="A44" s="348" t="s">
        <v>864</v>
      </c>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row>
    <row r="45" spans="1:26" ht="31.5" customHeight="1">
      <c r="A45" s="348" t="s">
        <v>865</v>
      </c>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row>
    <row r="46" spans="1:26" ht="31.5" customHeight="1">
      <c r="A46" s="348" t="s">
        <v>1071</v>
      </c>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row>
    <row r="47" spans="1:26" ht="31.5" customHeight="1">
      <c r="A47" s="348" t="s">
        <v>866</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row>
    <row r="48" spans="1:26" ht="31.5" customHeight="1">
      <c r="A48" s="348" t="s">
        <v>867</v>
      </c>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row>
    <row r="49" spans="1:26" ht="31.5" customHeight="1">
      <c r="A49" s="348" t="s">
        <v>868</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row>
    <row r="50" spans="1:26" ht="65.25" customHeight="1">
      <c r="A50" s="349" t="s">
        <v>869</v>
      </c>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row>
    <row r="51" spans="1:26" ht="95.25" customHeight="1">
      <c r="A51" s="349" t="s">
        <v>870</v>
      </c>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row>
    <row r="52" spans="1:26" ht="31.5" customHeight="1">
      <c r="A52" s="349" t="s">
        <v>871</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row>
    <row r="53" spans="1:26" ht="31.5" customHeight="1">
      <c r="A53" s="348" t="s">
        <v>872</v>
      </c>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row>
    <row r="54" spans="1:26" ht="64.5" customHeight="1">
      <c r="A54" s="348" t="s">
        <v>1133</v>
      </c>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row>
    <row r="55" spans="1:26" ht="31.5" customHeight="1">
      <c r="A55" s="348" t="s">
        <v>873</v>
      </c>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row>
    <row r="56" spans="1:26" ht="31.5" customHeight="1">
      <c r="A56" s="348" t="s">
        <v>874</v>
      </c>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row>
    <row r="57" spans="1:26" ht="31.5" customHeight="1">
      <c r="A57" s="348" t="s">
        <v>875</v>
      </c>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row>
    <row r="58" spans="1:26" ht="31.5" customHeight="1">
      <c r="A58" s="348" t="s">
        <v>876</v>
      </c>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row>
    <row r="59" spans="1:26" ht="31.5" customHeight="1">
      <c r="A59" s="348" t="s">
        <v>877</v>
      </c>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row>
    <row r="60" spans="1:26" ht="31.5" customHeight="1">
      <c r="A60" s="348" t="s">
        <v>878</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row>
    <row r="61" spans="1:26" ht="31.5" customHeight="1">
      <c r="A61" s="348" t="s">
        <v>879</v>
      </c>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row>
    <row r="62" spans="1:26" ht="54.75" customHeight="1">
      <c r="A62" s="348" t="s">
        <v>880</v>
      </c>
      <c r="B62" s="320"/>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row>
    <row r="63" spans="1:26" ht="44.25" customHeight="1">
      <c r="A63" s="348" t="s">
        <v>1003</v>
      </c>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row>
    <row r="64" spans="1:26" ht="31.5" customHeight="1">
      <c r="A64" s="348" t="s">
        <v>881</v>
      </c>
      <c r="B64" s="320"/>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row>
    <row r="65" spans="1:26" ht="31.5" customHeight="1">
      <c r="A65" s="348" t="s">
        <v>1073</v>
      </c>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row>
    <row r="66" spans="1:26" ht="31.5" customHeight="1">
      <c r="A66" s="348" t="s">
        <v>882</v>
      </c>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row>
    <row r="67" spans="1:26" ht="31.5" customHeight="1">
      <c r="A67" s="348" t="s">
        <v>883</v>
      </c>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row>
    <row r="68" spans="1:26" ht="40.5" customHeight="1">
      <c r="A68" s="348" t="s">
        <v>884</v>
      </c>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row>
    <row r="69" spans="1:26" ht="31.5" customHeight="1">
      <c r="A69" s="348" t="s">
        <v>885</v>
      </c>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row>
    <row r="70" spans="1:26" ht="31.5" customHeight="1">
      <c r="A70" s="348" t="s">
        <v>886</v>
      </c>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row>
    <row r="71" spans="1:26" ht="31.5" customHeight="1">
      <c r="A71" s="348" t="s">
        <v>887</v>
      </c>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row>
    <row r="72" spans="1:26" ht="31.5" customHeight="1">
      <c r="A72" s="348" t="s">
        <v>888</v>
      </c>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row>
    <row r="73" spans="1:26" ht="31.5" customHeight="1">
      <c r="A73" s="348" t="s">
        <v>889</v>
      </c>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row>
    <row r="74" spans="1:26" ht="31.5" customHeight="1">
      <c r="A74" s="348" t="s">
        <v>890</v>
      </c>
      <c r="B74" s="320"/>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row>
    <row r="75" spans="1:26" ht="31.5" customHeight="1">
      <c r="A75" s="348" t="s">
        <v>891</v>
      </c>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row>
    <row r="76" spans="1:26" ht="31.5" customHeight="1">
      <c r="A76" s="348" t="s">
        <v>1005</v>
      </c>
      <c r="B76" s="320"/>
      <c r="C76" s="320"/>
      <c r="D76" s="320"/>
      <c r="E76" s="320"/>
      <c r="F76" s="320"/>
      <c r="G76" s="320"/>
      <c r="H76" s="320"/>
      <c r="I76" s="320"/>
      <c r="J76" s="320"/>
      <c r="K76" s="320"/>
      <c r="L76" s="320"/>
      <c r="M76" s="320"/>
      <c r="N76" s="320"/>
      <c r="O76" s="320"/>
      <c r="P76" s="320"/>
      <c r="Q76" s="320"/>
      <c r="R76" s="320"/>
      <c r="S76" s="320"/>
      <c r="T76" s="320"/>
      <c r="U76" s="320"/>
      <c r="V76" s="320"/>
      <c r="W76" s="320"/>
      <c r="X76" s="320"/>
      <c r="Y76" s="320"/>
      <c r="Z76" s="320"/>
    </row>
    <row r="77" spans="1:26" ht="31.5" customHeight="1">
      <c r="A77" s="348" t="s">
        <v>892</v>
      </c>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row>
    <row r="78" spans="1:26" ht="31.5" customHeight="1">
      <c r="A78" s="348" t="s">
        <v>893</v>
      </c>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row>
    <row r="79" spans="1:26" ht="31.5" customHeight="1">
      <c r="A79" s="348" t="s">
        <v>894</v>
      </c>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row>
    <row r="80" spans="1:26" ht="31.5" customHeight="1">
      <c r="A80" s="348"/>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row>
    <row r="81" spans="1:26" ht="31.5" customHeight="1">
      <c r="A81" s="348" t="s">
        <v>895</v>
      </c>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row>
    <row r="82" spans="1:26" ht="31.5" customHeight="1">
      <c r="A82" s="348" t="s">
        <v>896</v>
      </c>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row>
    <row r="83" spans="1:26" ht="31.5" customHeight="1">
      <c r="A83" s="348" t="s">
        <v>897</v>
      </c>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row>
    <row r="84" spans="1:26" ht="31.5" customHeight="1">
      <c r="A84" s="349" t="s">
        <v>898</v>
      </c>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row>
    <row r="85" spans="1:26" ht="31.5" customHeight="1">
      <c r="A85" s="348" t="s">
        <v>899</v>
      </c>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row>
    <row r="86" spans="1:26" ht="31.5" customHeight="1">
      <c r="A86" s="348" t="s">
        <v>900</v>
      </c>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row>
    <row r="87" spans="1:26" ht="31.5" customHeight="1">
      <c r="A87" s="351"/>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row>
    <row r="88" spans="1:26" ht="31.5" customHeight="1">
      <c r="A88" s="349" t="s">
        <v>901</v>
      </c>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row>
    <row r="89" spans="1:26" ht="31.5" customHeight="1">
      <c r="A89" s="35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row>
    <row r="90" spans="1:26" ht="31.5" customHeight="1">
      <c r="A90" s="352" t="s">
        <v>902</v>
      </c>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row>
    <row r="91" spans="1:26" ht="31.5" customHeight="1">
      <c r="A91" s="348" t="s">
        <v>1004</v>
      </c>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row>
    <row r="92" spans="1:26" ht="31.5" customHeight="1">
      <c r="A92" s="348" t="s">
        <v>1006</v>
      </c>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row>
    <row r="93" spans="1:26" ht="31.5" customHeight="1">
      <c r="A93" s="348" t="s">
        <v>903</v>
      </c>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row>
    <row r="94" spans="1:26" ht="31.5" customHeight="1">
      <c r="A94" s="348" t="s">
        <v>904</v>
      </c>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row>
    <row r="95" spans="1:26" ht="31.5" customHeight="1">
      <c r="A95" s="348" t="s">
        <v>905</v>
      </c>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row>
    <row r="96" spans="1:26" ht="31.5" customHeight="1">
      <c r="A96" s="348" t="s">
        <v>906</v>
      </c>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row>
    <row r="97" spans="1:26" ht="31.5" customHeight="1">
      <c r="A97" s="348" t="s">
        <v>1149</v>
      </c>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row>
    <row r="98" spans="1:26" ht="31.5" customHeight="1">
      <c r="A98" s="348" t="s">
        <v>907</v>
      </c>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row>
    <row r="99" spans="1:26" ht="31.5" customHeight="1">
      <c r="A99" s="348" t="s">
        <v>908</v>
      </c>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row>
    <row r="100" spans="1:26" ht="31.5" customHeight="1">
      <c r="A100" s="348" t="s">
        <v>909</v>
      </c>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row>
    <row r="101" spans="1:26" ht="31.5" customHeight="1">
      <c r="A101" s="348" t="s">
        <v>910</v>
      </c>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row>
    <row r="102" spans="1:26" ht="31.5" customHeight="1">
      <c r="A102" s="348" t="s">
        <v>911</v>
      </c>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row>
    <row r="103" spans="1:26" ht="31.5" customHeight="1">
      <c r="A103" s="348" t="s">
        <v>912</v>
      </c>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row>
    <row r="104" spans="1:26" ht="31.5" customHeight="1">
      <c r="A104" s="351"/>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row>
    <row r="105" spans="1:26" ht="31.5" customHeight="1">
      <c r="A105" s="353" t="s">
        <v>913</v>
      </c>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row>
    <row r="106" spans="1:26" ht="31.5" customHeight="1">
      <c r="A106" s="351"/>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row>
    <row r="107" spans="1:26" ht="31.5" customHeight="1">
      <c r="A107" s="353" t="s">
        <v>914</v>
      </c>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row>
    <row r="108" spans="1:26" ht="31.5" customHeight="1">
      <c r="A108" s="354"/>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row>
    <row r="109" spans="1:26" ht="31.5" customHeight="1">
      <c r="A109" s="353" t="s">
        <v>915</v>
      </c>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row>
    <row r="110" spans="1:26" ht="31.5" customHeight="1">
      <c r="A110" s="348"/>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row>
    <row r="111" spans="1:26" ht="31.5" customHeight="1">
      <c r="A111" s="348" t="s">
        <v>916</v>
      </c>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row>
    <row r="112" spans="1:26" ht="31.5" customHeight="1">
      <c r="A112" s="348" t="s">
        <v>917</v>
      </c>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row>
    <row r="113" spans="1:26" ht="31.5" customHeight="1">
      <c r="A113" s="348" t="s">
        <v>918</v>
      </c>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row>
    <row r="114" spans="1:26" ht="31.5" customHeight="1">
      <c r="A114" s="348" t="s">
        <v>919</v>
      </c>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row>
    <row r="115" spans="1:26" ht="31.5" customHeight="1">
      <c r="A115" s="348" t="s">
        <v>920</v>
      </c>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row>
    <row r="116" spans="1:26" ht="31.5" customHeight="1">
      <c r="A116" s="348" t="s">
        <v>921</v>
      </c>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row>
    <row r="117" spans="1:26" ht="31.5" customHeight="1">
      <c r="A117" s="348" t="s">
        <v>922</v>
      </c>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row>
    <row r="118" spans="1:26" ht="31.5" customHeight="1">
      <c r="A118" s="348" t="s">
        <v>923</v>
      </c>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row>
    <row r="119" spans="1:26" ht="31.5" customHeight="1">
      <c r="A119" s="348" t="s">
        <v>924</v>
      </c>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row>
    <row r="120" spans="1:26" ht="31.5" customHeight="1">
      <c r="A120" s="348" t="s">
        <v>925</v>
      </c>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row>
    <row r="121" spans="1:26" ht="31.5" customHeight="1">
      <c r="A121" s="348" t="s">
        <v>926</v>
      </c>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row>
    <row r="122" spans="1:26" ht="31.5" customHeight="1">
      <c r="A122" s="348" t="s">
        <v>927</v>
      </c>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row>
    <row r="123" spans="1:26" ht="31.5" customHeight="1">
      <c r="A123" s="348" t="s">
        <v>928</v>
      </c>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row>
    <row r="124" spans="1:26" ht="31.5" customHeight="1">
      <c r="A124" s="348" t="s">
        <v>929</v>
      </c>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row>
    <row r="125" spans="1:26" ht="31.5" customHeight="1">
      <c r="A125" s="348" t="s">
        <v>930</v>
      </c>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row>
    <row r="126" spans="1:26" ht="31.5" customHeight="1">
      <c r="A126" s="348" t="s">
        <v>931</v>
      </c>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row>
    <row r="127" spans="1:26" ht="31.5" customHeight="1">
      <c r="A127" s="348" t="s">
        <v>932</v>
      </c>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row>
    <row r="128" spans="1:26" ht="31.5" customHeight="1">
      <c r="A128" s="348" t="s">
        <v>933</v>
      </c>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row>
    <row r="129" spans="1:26" ht="31.5" customHeight="1">
      <c r="A129" s="348" t="s">
        <v>934</v>
      </c>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row>
    <row r="130" spans="1:26" ht="31.5" customHeight="1">
      <c r="A130" s="348" t="s">
        <v>935</v>
      </c>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row>
    <row r="131" spans="1:26" ht="31.5" customHeight="1">
      <c r="A131" s="348"/>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row>
    <row r="132" spans="1:26" ht="31.5" customHeight="1">
      <c r="A132" s="348" t="s">
        <v>936</v>
      </c>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row>
    <row r="133" spans="1:26" ht="31.5" customHeight="1">
      <c r="A133" s="348" t="s">
        <v>937</v>
      </c>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row>
    <row r="134" spans="1:26" ht="31.5" customHeight="1">
      <c r="A134" s="348" t="s">
        <v>938</v>
      </c>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row>
    <row r="135" spans="1:26" ht="31.5" customHeight="1">
      <c r="A135" s="348" t="s">
        <v>939</v>
      </c>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row>
    <row r="136" spans="1:26" ht="31.5" customHeight="1">
      <c r="A136" s="348"/>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row>
    <row r="137" spans="1:26" ht="31.5" customHeight="1">
      <c r="A137" s="348" t="s">
        <v>940</v>
      </c>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row>
    <row r="138" spans="1:26" ht="31.5" customHeight="1">
      <c r="A138" s="351"/>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row>
    <row r="139" spans="1:26" ht="31.5" customHeight="1">
      <c r="A139" s="348" t="s">
        <v>941</v>
      </c>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row>
    <row r="140" spans="1:26" ht="31.5" customHeight="1">
      <c r="A140" s="348" t="s">
        <v>942</v>
      </c>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row>
    <row r="141" spans="1:26" ht="31.5" customHeight="1">
      <c r="A141" s="348" t="s">
        <v>1143</v>
      </c>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row>
    <row r="142" spans="1:26" ht="31.5" customHeight="1">
      <c r="A142" s="348" t="s">
        <v>943</v>
      </c>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row>
    <row r="143" spans="1:26" ht="31.5" customHeight="1">
      <c r="A143" s="348" t="s">
        <v>944</v>
      </c>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row>
    <row r="144" spans="1:26" ht="31.5" customHeight="1">
      <c r="A144" s="348" t="s">
        <v>945</v>
      </c>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row>
    <row r="145" spans="1:26" ht="31.5" customHeight="1">
      <c r="A145" s="348" t="s">
        <v>946</v>
      </c>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row>
    <row r="146" spans="1:26" ht="31.5" customHeight="1">
      <c r="A146" s="348" t="s">
        <v>947</v>
      </c>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row>
    <row r="147" spans="1:26" ht="31.5" customHeight="1">
      <c r="A147" s="348" t="s">
        <v>948</v>
      </c>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row>
    <row r="148" spans="1:26" ht="31.5" customHeight="1">
      <c r="A148" s="348" t="s">
        <v>949</v>
      </c>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row>
    <row r="149" spans="1:26" ht="31.5" customHeight="1">
      <c r="A149" s="348" t="s">
        <v>1134</v>
      </c>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row>
    <row r="150" spans="1:26" ht="31.5" customHeight="1">
      <c r="A150" s="348" t="s">
        <v>950</v>
      </c>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row>
    <row r="151" spans="1:26" ht="31.5" customHeight="1">
      <c r="A151" s="348" t="s">
        <v>951</v>
      </c>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row>
    <row r="152" spans="1:26" ht="31.5" customHeight="1">
      <c r="A152" s="355"/>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row>
    <row r="153" spans="1:26" ht="31.5" customHeight="1">
      <c r="A153" s="355"/>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row>
    <row r="154" spans="1:26" ht="31.5" customHeight="1">
      <c r="A154" s="356" t="s">
        <v>952</v>
      </c>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row>
    <row r="155" spans="1:26" ht="31.5" customHeight="1">
      <c r="A155" s="355"/>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row>
    <row r="156" spans="1:26" ht="31.5" customHeight="1">
      <c r="A156" s="348" t="s">
        <v>953</v>
      </c>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row>
    <row r="157" spans="1:26" ht="31.5" customHeight="1">
      <c r="A157" s="348"/>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row>
    <row r="158" spans="1:26" ht="31.5" customHeight="1">
      <c r="A158" s="348" t="s">
        <v>954</v>
      </c>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row>
    <row r="159" spans="1:26" ht="31.5" customHeight="1">
      <c r="A159" s="351"/>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row>
    <row r="160" spans="1:26" ht="31.5" customHeight="1">
      <c r="A160" s="348" t="s">
        <v>955</v>
      </c>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row>
    <row r="161" spans="1:26" ht="31.5" customHeight="1">
      <c r="A161" s="351"/>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row>
    <row r="162" spans="1:26" ht="31.5" customHeight="1">
      <c r="A162" s="348" t="s">
        <v>956</v>
      </c>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row>
    <row r="163" spans="1:26" ht="31.5" customHeight="1">
      <c r="A163" s="351"/>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row>
    <row r="164" spans="1:26" ht="31.5" customHeight="1">
      <c r="A164" s="348" t="s">
        <v>957</v>
      </c>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row>
    <row r="165" spans="1:26" ht="31.5" customHeight="1">
      <c r="A165" s="351"/>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row>
    <row r="166" spans="1:26" ht="31.5" customHeight="1">
      <c r="A166" s="348" t="s">
        <v>958</v>
      </c>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row>
    <row r="167" spans="1:26" ht="31.5" customHeight="1">
      <c r="A167" s="351"/>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row>
    <row r="168" spans="1:26" ht="31.5" customHeight="1">
      <c r="A168" s="348" t="s">
        <v>959</v>
      </c>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row>
    <row r="169" spans="1:26" ht="31.5" customHeight="1">
      <c r="A169" s="351"/>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row>
    <row r="170" spans="1:26" ht="31.5" customHeight="1">
      <c r="A170" s="348" t="s">
        <v>960</v>
      </c>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row>
    <row r="171" spans="1:26" ht="31.5" customHeight="1">
      <c r="A171" s="351"/>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row>
    <row r="172" spans="1:26" ht="31.5" customHeight="1">
      <c r="A172" s="348" t="s">
        <v>961</v>
      </c>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row>
    <row r="173" spans="1:26" ht="31.5" customHeight="1">
      <c r="A173" s="351"/>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row>
    <row r="174" spans="1:26" ht="31.5" customHeight="1">
      <c r="A174" s="348" t="s">
        <v>575</v>
      </c>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row>
    <row r="175" spans="1:26" ht="31.5" customHeight="1">
      <c r="A175" s="348"/>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row>
    <row r="176" spans="1:26" ht="31.5" customHeight="1">
      <c r="A176" s="357"/>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row>
    <row r="177" spans="1:26" ht="31.5" customHeight="1">
      <c r="A177" s="351" t="s">
        <v>962</v>
      </c>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row>
    <row r="178" spans="1:26" ht="31.5" customHeight="1">
      <c r="A178" s="351" t="s">
        <v>963</v>
      </c>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row>
    <row r="179" spans="1:26" ht="31.5" customHeight="1">
      <c r="A179" s="351" t="s">
        <v>964</v>
      </c>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row>
    <row r="180" spans="1:26" ht="31.5" customHeight="1">
      <c r="A180" s="351" t="s">
        <v>965</v>
      </c>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row>
    <row r="181" spans="1:26" ht="31.5" customHeight="1">
      <c r="A181" s="351" t="s">
        <v>966</v>
      </c>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row>
    <row r="182" spans="1:26" ht="31.5" customHeight="1">
      <c r="A182" s="351" t="s">
        <v>967</v>
      </c>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row>
    <row r="183" spans="1:26" ht="31.5" customHeight="1">
      <c r="A183" s="351" t="s">
        <v>968</v>
      </c>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row>
    <row r="184" spans="1:26" ht="31.5" customHeight="1">
      <c r="A184" s="351" t="s">
        <v>969</v>
      </c>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row>
    <row r="185" spans="1:26" ht="31.5" customHeight="1">
      <c r="A185" s="351" t="s">
        <v>970</v>
      </c>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row>
    <row r="186" spans="1:26" ht="31.5" customHeight="1">
      <c r="A186" s="357"/>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row>
    <row r="187" spans="1:26" ht="31.5" customHeight="1">
      <c r="A187" s="351"/>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row>
    <row r="188" spans="1:26" ht="31.5" customHeight="1">
      <c r="A188" s="348" t="s">
        <v>971</v>
      </c>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row>
    <row r="189" spans="1:26" ht="31.5" customHeight="1">
      <c r="A189" s="351"/>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row>
    <row r="190" spans="1:26" ht="31.5" customHeight="1">
      <c r="A190" s="324" t="s">
        <v>972</v>
      </c>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row>
    <row r="191" spans="1:26" ht="12.75" customHeight="1">
      <c r="A191" s="325"/>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row>
    <row r="192" spans="1:26" ht="12.75" customHeight="1">
      <c r="A192" s="325"/>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row>
    <row r="193" spans="1:26" ht="12.75" customHeight="1">
      <c r="A193" s="325"/>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row>
    <row r="194" spans="1:26" ht="12.75" customHeight="1">
      <c r="A194" s="325"/>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row>
    <row r="195" spans="1:26" ht="12.75" customHeight="1">
      <c r="A195" s="325"/>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row>
    <row r="196" spans="1:26" ht="12.75" customHeight="1">
      <c r="A196" s="325"/>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row>
    <row r="197" spans="1:26" ht="12.75" customHeight="1">
      <c r="A197" s="325"/>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row>
    <row r="198" spans="1:26" ht="12.75" customHeight="1">
      <c r="A198" s="325"/>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row>
    <row r="199" spans="1:26" ht="12.75" customHeight="1">
      <c r="A199" s="325"/>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row>
    <row r="200" spans="1:26" ht="12.75" customHeight="1">
      <c r="A200" s="325"/>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row>
    <row r="201" spans="1:26" ht="12.75" customHeight="1">
      <c r="A201" s="325"/>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row>
    <row r="202" spans="1:26" ht="12.75" customHeight="1">
      <c r="A202" s="325"/>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row>
    <row r="203" spans="1:26" ht="12.75" customHeight="1">
      <c r="A203" s="325"/>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row>
    <row r="204" spans="1:26" ht="12.75" customHeight="1">
      <c r="A204" s="325"/>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row>
    <row r="205" spans="1:26" ht="12.75" customHeight="1">
      <c r="A205" s="325"/>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row>
    <row r="206" spans="1:26" ht="12.75" customHeight="1">
      <c r="A206" s="325"/>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row>
    <row r="207" spans="1:26" ht="12.75" customHeight="1">
      <c r="A207" s="325"/>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row>
    <row r="208" spans="1:26" ht="12.75" customHeight="1">
      <c r="A208" s="325"/>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row>
    <row r="209" spans="1:26" ht="12.75" customHeight="1">
      <c r="A209" s="325"/>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row>
    <row r="210" spans="1:26" ht="12.75" customHeight="1">
      <c r="A210" s="325"/>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row>
    <row r="211" spans="1:26" ht="12.75" customHeight="1">
      <c r="A211" s="325"/>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row>
    <row r="212" spans="1:26" ht="12.75" customHeight="1">
      <c r="A212" s="325"/>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row>
    <row r="213" spans="1:26" ht="12.75" customHeight="1">
      <c r="A213" s="325"/>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row>
    <row r="214" spans="1:26" ht="12.75" customHeight="1">
      <c r="A214" s="325"/>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row>
    <row r="215" spans="1:26" ht="12.75" customHeight="1">
      <c r="A215" s="325"/>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row>
    <row r="216" spans="1:26" ht="12.75" customHeight="1">
      <c r="A216" s="325"/>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row>
    <row r="217" spans="1:26" ht="12.75" customHeight="1">
      <c r="A217" s="325"/>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row>
    <row r="218" spans="1:26" ht="12.75" customHeight="1">
      <c r="A218" s="325"/>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row>
    <row r="219" spans="1:26" ht="12.75" customHeight="1">
      <c r="A219" s="325"/>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row>
    <row r="220" spans="1:26" ht="12.75" customHeight="1">
      <c r="A220" s="325"/>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row>
    <row r="221" spans="1:26" ht="12.75" customHeight="1">
      <c r="A221" s="325"/>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row>
    <row r="222" spans="1:26" ht="12.75" customHeight="1">
      <c r="A222" s="325"/>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row>
    <row r="223" spans="1:26" ht="12.75" customHeight="1">
      <c r="A223" s="325"/>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row>
    <row r="224" spans="1:26" ht="12.75" customHeight="1">
      <c r="A224" s="325"/>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row>
    <row r="225" spans="1:26" ht="12.75" customHeight="1">
      <c r="A225" s="325"/>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row>
    <row r="226" spans="1:26" ht="12.75" customHeight="1">
      <c r="A226" s="325"/>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row>
    <row r="227" spans="1:26" ht="12.75" customHeight="1">
      <c r="A227" s="325"/>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row>
    <row r="228" spans="1:26" ht="12.75" customHeight="1">
      <c r="A228" s="325"/>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row>
    <row r="229" spans="1:26" ht="12.75" customHeight="1">
      <c r="A229" s="325"/>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row>
    <row r="230" spans="1:26" ht="12.75" customHeight="1">
      <c r="A230" s="325"/>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row>
    <row r="231" spans="1:26" ht="12.75" customHeight="1">
      <c r="A231" s="325"/>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row>
    <row r="232" spans="1:26" ht="12.75" customHeight="1">
      <c r="A232" s="325"/>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row>
    <row r="233" spans="1:26" ht="12.75" customHeight="1">
      <c r="A233" s="325"/>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row>
    <row r="234" spans="1:26" ht="12.75" customHeight="1">
      <c r="A234" s="325"/>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row>
    <row r="235" spans="1:26" ht="12.75" customHeight="1">
      <c r="A235" s="325"/>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row>
    <row r="236" spans="1:26" ht="12.75" customHeight="1">
      <c r="A236" s="325"/>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row>
    <row r="237" spans="1:26" ht="12.75" customHeight="1">
      <c r="A237" s="325"/>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row>
    <row r="238" spans="1:26" ht="12.75" customHeight="1">
      <c r="A238" s="325"/>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row>
    <row r="239" spans="1:26" ht="12.75" customHeight="1">
      <c r="A239" s="325"/>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row>
    <row r="240" spans="1:26" ht="12.75" customHeight="1">
      <c r="A240" s="325"/>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row>
    <row r="241" spans="1:26" ht="12.75" customHeight="1">
      <c r="A241" s="325"/>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row>
    <row r="242" spans="1:26" ht="12.75" customHeight="1">
      <c r="A242" s="325"/>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row>
    <row r="243" spans="1:26" ht="12.75" customHeight="1">
      <c r="A243" s="325"/>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row>
    <row r="244" spans="1:26" ht="12.75" customHeight="1">
      <c r="A244" s="325"/>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row>
    <row r="245" spans="1:26" ht="12.75" customHeight="1">
      <c r="A245" s="325"/>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row>
    <row r="246" spans="1:26" ht="12.75" customHeight="1">
      <c r="A246" s="325"/>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row>
    <row r="247" spans="1:26" ht="12.75" customHeight="1">
      <c r="A247" s="325"/>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row>
    <row r="248" spans="1:26" ht="12.75" customHeight="1">
      <c r="A248" s="325"/>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row>
    <row r="249" spans="1:26" ht="12.75" customHeight="1">
      <c r="A249" s="325"/>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row>
    <row r="250" spans="1:26" ht="12.75" customHeight="1">
      <c r="A250" s="325"/>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row>
    <row r="251" spans="1:26" ht="12.75" customHeight="1">
      <c r="A251" s="325"/>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row>
    <row r="252" spans="1:26" ht="12.75" customHeight="1">
      <c r="A252" s="325"/>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row>
    <row r="253" spans="1:26" ht="12.75" customHeight="1">
      <c r="A253" s="325"/>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row>
    <row r="254" spans="1:26" ht="12.75" customHeight="1">
      <c r="A254" s="325"/>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row>
    <row r="255" spans="1:26" ht="12.75" customHeight="1">
      <c r="A255" s="325"/>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row>
    <row r="256" spans="1:26" ht="12.75" customHeight="1">
      <c r="A256" s="325"/>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row>
    <row r="257" spans="1:26" ht="12.75" customHeight="1">
      <c r="A257" s="325"/>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row>
    <row r="258" spans="1:26" ht="12.75" customHeight="1">
      <c r="A258" s="325"/>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row>
    <row r="259" spans="1:26" ht="12.75" customHeight="1">
      <c r="A259" s="325"/>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row>
    <row r="260" spans="1:26" ht="12.75" customHeight="1">
      <c r="A260" s="325"/>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row>
    <row r="261" spans="1:26" ht="12.75" customHeight="1">
      <c r="A261" s="325"/>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row>
    <row r="262" spans="1:26" ht="12.75" customHeight="1">
      <c r="A262" s="325"/>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row>
    <row r="263" spans="1:26" ht="12.75" customHeight="1">
      <c r="A263" s="325"/>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row>
    <row r="264" spans="1:26" ht="12.75" customHeight="1">
      <c r="A264" s="325"/>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row>
    <row r="265" spans="1:26" ht="12.75" customHeight="1">
      <c r="A265" s="325"/>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row>
    <row r="266" spans="1:26" ht="12.75" customHeight="1">
      <c r="A266" s="325"/>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row>
    <row r="267" spans="1:26" ht="12.75" customHeight="1">
      <c r="A267" s="325"/>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row>
    <row r="268" spans="1:26" ht="12.75" customHeight="1">
      <c r="A268" s="325"/>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row>
    <row r="269" spans="1:26" ht="12.75" customHeight="1">
      <c r="A269" s="325"/>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row>
    <row r="270" spans="1:26" ht="12.75" customHeight="1">
      <c r="A270" s="325"/>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row>
    <row r="271" spans="1:26" ht="12.75" customHeight="1">
      <c r="A271" s="325"/>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row>
    <row r="272" spans="1:26" ht="12.75" customHeight="1">
      <c r="A272" s="325"/>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row>
    <row r="273" spans="1:26" ht="12.75" customHeight="1">
      <c r="A273" s="325"/>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row>
    <row r="274" spans="1:26" ht="12.75" customHeight="1">
      <c r="A274" s="325"/>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row>
    <row r="275" spans="1:26" ht="12.75" customHeight="1">
      <c r="A275" s="325"/>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row>
    <row r="276" spans="1:26" ht="12.75" customHeight="1">
      <c r="A276" s="325"/>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row>
    <row r="277" spans="1:26" ht="12.75" customHeight="1">
      <c r="A277" s="325"/>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row>
    <row r="278" spans="1:26" ht="12.75" customHeight="1">
      <c r="A278" s="325"/>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row>
    <row r="279" spans="1:26" ht="12.75" customHeight="1">
      <c r="A279" s="325"/>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row>
    <row r="280" spans="1:26" ht="12.75" customHeight="1">
      <c r="A280" s="325"/>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row>
    <row r="281" spans="1:26" ht="12.75" customHeight="1">
      <c r="A281" s="325"/>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row>
    <row r="282" spans="1:26" ht="12.75" customHeight="1">
      <c r="A282" s="325"/>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row>
    <row r="283" spans="1:26" ht="12.75" customHeight="1">
      <c r="A283" s="325"/>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row>
    <row r="284" spans="1:26" ht="12.75" customHeight="1">
      <c r="A284" s="325"/>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row>
    <row r="285" spans="1:26" ht="12.75" customHeight="1">
      <c r="A285" s="325"/>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row>
    <row r="286" spans="1:26" ht="12.75" customHeight="1">
      <c r="A286" s="325"/>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row>
    <row r="287" spans="1:26" ht="12.75" customHeight="1">
      <c r="A287" s="325"/>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row>
    <row r="288" spans="1:26" ht="12.75" customHeight="1">
      <c r="A288" s="325"/>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row>
    <row r="289" spans="1:26" ht="12.75" customHeight="1">
      <c r="A289" s="325"/>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row>
    <row r="290" spans="1:26" ht="12.75" customHeight="1">
      <c r="A290" s="325"/>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row>
    <row r="291" spans="1:26" ht="12.75" customHeight="1">
      <c r="A291" s="325"/>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row>
    <row r="292" spans="1:26" ht="12.75" customHeight="1">
      <c r="A292" s="325"/>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row>
    <row r="293" spans="1:26" ht="12.75" customHeight="1">
      <c r="A293" s="325"/>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row>
    <row r="294" spans="1:26" ht="12.75" customHeight="1">
      <c r="A294" s="325"/>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row>
    <row r="295" spans="1:26" ht="12.75" customHeight="1">
      <c r="A295" s="325"/>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row>
    <row r="296" spans="1:26" ht="12.75" customHeight="1">
      <c r="A296" s="325"/>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row>
    <row r="297" spans="1:26" ht="12.75" customHeight="1">
      <c r="A297" s="325"/>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row>
    <row r="298" spans="1:26" ht="12.75" customHeight="1">
      <c r="A298" s="325"/>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row>
    <row r="299" spans="1:26" ht="12.75" customHeight="1">
      <c r="A299" s="325"/>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row>
    <row r="300" spans="1:26" ht="12.75" customHeight="1">
      <c r="A300" s="325"/>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row>
    <row r="301" spans="1:26" ht="12.75" customHeight="1">
      <c r="A301" s="325"/>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row>
    <row r="302" spans="1:26" ht="12.75" customHeight="1">
      <c r="A302" s="325"/>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row>
    <row r="303" spans="1:26" ht="12.75" customHeight="1">
      <c r="A303" s="325"/>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row>
    <row r="304" spans="1:26" ht="12.75" customHeight="1">
      <c r="A304" s="325"/>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row>
    <row r="305" spans="1:26" ht="12.75" customHeight="1">
      <c r="A305" s="325"/>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row>
    <row r="306" spans="1:26" ht="12.75" customHeight="1">
      <c r="A306" s="325"/>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row>
    <row r="307" spans="1:26" ht="12.75" customHeight="1">
      <c r="A307" s="325"/>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row>
    <row r="308" spans="1:26" ht="12.75" customHeight="1">
      <c r="A308" s="325"/>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row>
    <row r="309" spans="1:26" ht="12.75" customHeight="1">
      <c r="A309" s="325"/>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row>
    <row r="310" spans="1:26" ht="12.75" customHeight="1">
      <c r="A310" s="325"/>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row>
    <row r="311" spans="1:26" ht="12.75" customHeight="1">
      <c r="A311" s="325"/>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row>
    <row r="312" spans="1:26" ht="12.75" customHeight="1">
      <c r="A312" s="325"/>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row>
    <row r="313" spans="1:26" ht="12.75" customHeight="1">
      <c r="A313" s="325"/>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row>
    <row r="314" spans="1:26" ht="12.75" customHeight="1">
      <c r="A314" s="325"/>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row>
    <row r="315" spans="1:26" ht="12.75" customHeight="1">
      <c r="A315" s="325"/>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row>
    <row r="316" spans="1:26" ht="12.75" customHeight="1">
      <c r="A316" s="325"/>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row>
    <row r="317" spans="1:26" ht="12.75" customHeight="1">
      <c r="A317" s="325"/>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row>
    <row r="318" spans="1:26" ht="12.75" customHeight="1">
      <c r="A318" s="325"/>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row>
    <row r="319" spans="1:26" ht="12.75" customHeight="1">
      <c r="A319" s="325"/>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row>
    <row r="320" spans="1:26" ht="12.75" customHeight="1">
      <c r="A320" s="325"/>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row>
    <row r="321" spans="1:26" ht="12.75" customHeight="1">
      <c r="A321" s="325"/>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row>
    <row r="322" spans="1:26" ht="12.75" customHeight="1">
      <c r="A322" s="325"/>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row>
    <row r="323" spans="1:26" ht="12.75" customHeight="1">
      <c r="A323" s="325"/>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row>
    <row r="324" spans="1:26" ht="12.75" customHeight="1">
      <c r="A324" s="325"/>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row>
    <row r="325" spans="1:26" ht="12.75" customHeight="1">
      <c r="A325" s="325"/>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row>
    <row r="326" spans="1:26" ht="12.75" customHeight="1">
      <c r="A326" s="325"/>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row>
    <row r="327" spans="1:26" ht="12.75" customHeight="1">
      <c r="A327" s="325"/>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row>
    <row r="328" spans="1:26" ht="12.75" customHeight="1">
      <c r="A328" s="325"/>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row>
    <row r="329" spans="1:26" ht="12.75" customHeight="1">
      <c r="A329" s="325"/>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row>
    <row r="330" spans="1:26" ht="12.75" customHeight="1">
      <c r="A330" s="325"/>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row>
    <row r="331" spans="1:26" ht="12.75" customHeight="1">
      <c r="A331" s="325"/>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row>
    <row r="332" spans="1:26" ht="12.75" customHeight="1">
      <c r="A332" s="325"/>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row>
    <row r="333" spans="1:26" ht="12.75" customHeight="1">
      <c r="A333" s="325"/>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row>
    <row r="334" spans="1:26" ht="12.75" customHeight="1">
      <c r="A334" s="325"/>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row>
    <row r="335" spans="1:26" ht="12.75" customHeight="1">
      <c r="A335" s="325"/>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row>
    <row r="336" spans="1:26" ht="12.75" customHeight="1">
      <c r="A336" s="325"/>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row>
    <row r="337" spans="1:26" ht="12.75" customHeight="1">
      <c r="A337" s="325"/>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row>
    <row r="338" spans="1:26" ht="12.75" customHeight="1">
      <c r="A338" s="325"/>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row>
    <row r="339" spans="1:26" ht="12.75" customHeight="1">
      <c r="A339" s="325"/>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row>
    <row r="340" spans="1:26" ht="12.75" customHeight="1">
      <c r="A340" s="325"/>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row>
    <row r="341" spans="1:26" ht="12.75" customHeight="1">
      <c r="A341" s="325"/>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row>
    <row r="342" spans="1:26" ht="12.75" customHeight="1">
      <c r="A342" s="325"/>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row>
    <row r="343" spans="1:26" ht="12.75" customHeight="1">
      <c r="A343" s="325"/>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row>
    <row r="344" spans="1:26" ht="12.75" customHeight="1">
      <c r="A344" s="325"/>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row>
    <row r="345" spans="1:26" ht="12.75" customHeight="1">
      <c r="A345" s="325"/>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row>
    <row r="346" spans="1:26" ht="12.75" customHeight="1">
      <c r="A346" s="325"/>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row>
    <row r="347" spans="1:26" ht="12.75" customHeight="1">
      <c r="A347" s="325"/>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row>
    <row r="348" spans="1:26" ht="12.75" customHeight="1">
      <c r="A348" s="325"/>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row>
    <row r="349" spans="1:26" ht="12.75" customHeight="1">
      <c r="A349" s="325"/>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row>
    <row r="350" spans="1:26" ht="12.75" customHeight="1">
      <c r="A350" s="325"/>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row>
    <row r="351" spans="1:26" ht="12.75" customHeight="1">
      <c r="A351" s="325"/>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row>
    <row r="352" spans="1:26" ht="12.75" customHeight="1">
      <c r="A352" s="325"/>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row>
    <row r="353" spans="1:26" ht="12.75" customHeight="1">
      <c r="A353" s="325"/>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row>
    <row r="354" spans="1:26" ht="12.75" customHeight="1">
      <c r="A354" s="325"/>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row>
    <row r="355" spans="1:26" ht="12.75" customHeight="1">
      <c r="A355" s="325"/>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row>
    <row r="356" spans="1:26" ht="12.75" customHeight="1">
      <c r="A356" s="325"/>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row>
    <row r="357" spans="1:26" ht="12.75" customHeight="1">
      <c r="A357" s="325"/>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row>
    <row r="358" spans="1:26" ht="12.75" customHeight="1">
      <c r="A358" s="325"/>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row>
    <row r="359" spans="1:26" ht="12.75" customHeight="1">
      <c r="A359" s="325"/>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row>
    <row r="360" spans="1:26" ht="12.75" customHeight="1">
      <c r="A360" s="325"/>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row>
    <row r="361" spans="1:26" ht="12.75" customHeight="1">
      <c r="A361" s="325"/>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row>
    <row r="362" spans="1:26" ht="12.75" customHeight="1">
      <c r="A362" s="325"/>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row>
    <row r="363" spans="1:26" ht="12.75" customHeight="1">
      <c r="A363" s="325"/>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row>
    <row r="364" spans="1:26" ht="12.75" customHeight="1">
      <c r="A364" s="325"/>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row>
    <row r="365" spans="1:26" ht="12.75" customHeight="1">
      <c r="A365" s="325"/>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row>
    <row r="366" spans="1:26" ht="12.75" customHeight="1">
      <c r="A366" s="325"/>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row>
    <row r="367" spans="1:26" ht="12.75" customHeight="1">
      <c r="A367" s="325"/>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row>
    <row r="368" spans="1:26" ht="12.75" customHeight="1">
      <c r="A368" s="325"/>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row>
    <row r="369" spans="1:26" ht="12.75" customHeight="1">
      <c r="A369" s="325"/>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row>
    <row r="370" spans="1:26" ht="12.75" customHeight="1">
      <c r="A370" s="325"/>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row>
    <row r="371" spans="1:26" ht="12.75" customHeight="1">
      <c r="A371" s="325"/>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row>
    <row r="372" spans="1:26" ht="12.75" customHeight="1">
      <c r="A372" s="325"/>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row>
    <row r="373" spans="1:26" ht="12.75" customHeight="1">
      <c r="A373" s="325"/>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row>
    <row r="374" spans="1:26" ht="12.75" customHeight="1">
      <c r="A374" s="325"/>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row>
    <row r="375" spans="1:26" ht="12.75" customHeight="1">
      <c r="A375" s="325"/>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row>
    <row r="376" spans="1:26" ht="12.75" customHeight="1">
      <c r="A376" s="325"/>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row>
    <row r="377" spans="1:26" ht="12.75" customHeight="1">
      <c r="A377" s="325"/>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row>
    <row r="378" spans="1:26" ht="12.75" customHeight="1">
      <c r="A378" s="325"/>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row>
    <row r="379" spans="1:26" ht="12.75" customHeight="1">
      <c r="A379" s="325"/>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row>
    <row r="380" spans="1:26" ht="12.75" customHeight="1">
      <c r="A380" s="325"/>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row>
    <row r="381" spans="1:26" ht="12.75" customHeight="1">
      <c r="A381" s="325"/>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row>
    <row r="382" spans="1:26" ht="12.75" customHeight="1">
      <c r="A382" s="325"/>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row>
    <row r="383" spans="1:26" ht="12.75" customHeight="1">
      <c r="A383" s="325"/>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row>
    <row r="384" spans="1:26" ht="12.75" customHeight="1">
      <c r="A384" s="325"/>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row>
    <row r="385" spans="1:26" ht="12.75" customHeight="1">
      <c r="A385" s="325"/>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row>
    <row r="386" spans="1:26" ht="12.75" customHeight="1">
      <c r="A386" s="325"/>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row>
    <row r="387" spans="1:26" ht="12.75" customHeight="1">
      <c r="A387" s="325"/>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row>
    <row r="388" spans="1:26" ht="12.75" customHeight="1">
      <c r="A388" s="325"/>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row>
    <row r="389" spans="1:26" ht="12.75" customHeight="1">
      <c r="A389" s="325"/>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row>
    <row r="390" spans="1:26" ht="12.75" customHeight="1">
      <c r="A390" s="325"/>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row>
    <row r="391" spans="1:26" ht="12.75" customHeight="1">
      <c r="A391" s="325"/>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row>
    <row r="392" spans="1:26" ht="12.75" customHeight="1">
      <c r="A392" s="325"/>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row>
    <row r="393" spans="1:26" ht="12.75" customHeight="1">
      <c r="A393" s="325"/>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row>
    <row r="394" spans="1:26" ht="12.75" customHeight="1">
      <c r="A394" s="325"/>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row>
    <row r="395" spans="1:26" ht="12.75" customHeight="1">
      <c r="A395" s="325"/>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row>
    <row r="396" spans="1:26" ht="12.75" customHeight="1">
      <c r="A396" s="325"/>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row>
    <row r="397" spans="1:26" ht="12.75" customHeight="1">
      <c r="A397" s="325"/>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row>
    <row r="398" spans="1:26" ht="12.75" customHeight="1">
      <c r="A398" s="325"/>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row>
    <row r="399" spans="1:26" ht="12.75" customHeight="1">
      <c r="A399" s="325"/>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row>
    <row r="400" spans="1:26" ht="12.75" customHeight="1">
      <c r="A400" s="325"/>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row>
    <row r="401" spans="1:26" ht="12.75" customHeight="1">
      <c r="A401" s="325"/>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row>
    <row r="402" spans="1:26" ht="12.75" customHeight="1">
      <c r="A402" s="325"/>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row>
    <row r="403" spans="1:26" ht="12.75" customHeight="1">
      <c r="A403" s="325"/>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row>
    <row r="404" spans="1:26" ht="12.75" customHeight="1">
      <c r="A404" s="325"/>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row>
    <row r="405" spans="1:26" ht="12.75" customHeight="1">
      <c r="A405" s="325"/>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row>
    <row r="406" spans="1:26" ht="12.75" customHeight="1">
      <c r="A406" s="325"/>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row>
    <row r="407" spans="1:26" ht="12.75" customHeight="1">
      <c r="A407" s="325"/>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row>
    <row r="408" spans="1:26" ht="12.75" customHeight="1">
      <c r="A408" s="325"/>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row>
    <row r="409" spans="1:26" ht="12.75" customHeight="1">
      <c r="A409" s="325"/>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row>
    <row r="410" spans="1:26" ht="12.75" customHeight="1">
      <c r="A410" s="325"/>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row>
    <row r="411" spans="1:26" ht="12.75" customHeight="1">
      <c r="A411" s="325"/>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row>
    <row r="412" spans="1:26" ht="12.75" customHeight="1">
      <c r="A412" s="325"/>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row>
    <row r="413" spans="1:26" ht="12.75" customHeight="1">
      <c r="A413" s="325"/>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row>
    <row r="414" spans="1:26" ht="12.75" customHeight="1">
      <c r="A414" s="325"/>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row>
    <row r="415" spans="1:26" ht="12.75" customHeight="1">
      <c r="A415" s="325"/>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row>
    <row r="416" spans="1:26" ht="12.75" customHeight="1">
      <c r="A416" s="325"/>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row>
    <row r="417" spans="1:26" ht="12.75" customHeight="1">
      <c r="A417" s="325"/>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row>
    <row r="418" spans="1:26" ht="12.75" customHeight="1">
      <c r="A418" s="325"/>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row>
    <row r="419" spans="1:26" ht="12.75" customHeight="1">
      <c r="A419" s="325"/>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row>
    <row r="420" spans="1:26" ht="12.75" customHeight="1">
      <c r="A420" s="325"/>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row>
    <row r="421" spans="1:26" ht="12.75" customHeight="1">
      <c r="A421" s="325"/>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row>
    <row r="422" spans="1:26" ht="12.75" customHeight="1">
      <c r="A422" s="325"/>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row>
    <row r="423" spans="1:26" ht="12.75" customHeight="1">
      <c r="A423" s="325"/>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row>
    <row r="424" spans="1:26" ht="12.75" customHeight="1">
      <c r="A424" s="325"/>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row>
    <row r="425" spans="1:26" ht="12.75" customHeight="1">
      <c r="A425" s="325"/>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row>
    <row r="426" spans="1:26" ht="12.75" customHeight="1">
      <c r="A426" s="325"/>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row>
    <row r="427" spans="1:26" ht="12.75" customHeight="1">
      <c r="A427" s="325"/>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row>
    <row r="428" spans="1:26" ht="12.75" customHeight="1">
      <c r="A428" s="325"/>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row>
    <row r="429" spans="1:26" ht="12.75" customHeight="1">
      <c r="A429" s="325"/>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row>
    <row r="430" spans="1:26" ht="12.75" customHeight="1">
      <c r="A430" s="325"/>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row>
    <row r="431" spans="1:26" ht="12.75" customHeight="1">
      <c r="A431" s="325"/>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row>
    <row r="432" spans="1:26" ht="12.75" customHeight="1">
      <c r="A432" s="325"/>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row>
    <row r="433" spans="1:26" ht="12.75" customHeight="1">
      <c r="A433" s="325"/>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row>
    <row r="434" spans="1:26" ht="12.75" customHeight="1">
      <c r="A434" s="325"/>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row>
    <row r="435" spans="1:26" ht="12.75" customHeight="1">
      <c r="A435" s="325"/>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row>
    <row r="436" spans="1:26" ht="12.75" customHeight="1">
      <c r="A436" s="325"/>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row>
    <row r="437" spans="1:26" ht="12.75" customHeight="1">
      <c r="A437" s="325"/>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row>
    <row r="438" spans="1:26" ht="12.75" customHeight="1">
      <c r="A438" s="325"/>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row>
    <row r="439" spans="1:26" ht="12.75" customHeight="1">
      <c r="A439" s="325"/>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row>
    <row r="440" spans="1:26" ht="12.75" customHeight="1">
      <c r="A440" s="325"/>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row>
    <row r="441" spans="1:26" ht="12.75" customHeight="1">
      <c r="A441" s="325"/>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row>
    <row r="442" spans="1:26" ht="12.75" customHeight="1">
      <c r="A442" s="325"/>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row>
    <row r="443" spans="1:26" ht="12.75" customHeight="1">
      <c r="A443" s="325"/>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row>
    <row r="444" spans="1:26" ht="12.75" customHeight="1">
      <c r="A444" s="325"/>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row>
    <row r="445" spans="1:26" ht="12.75" customHeight="1">
      <c r="A445" s="325"/>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row>
    <row r="446" spans="1:26" ht="12.75" customHeight="1">
      <c r="A446" s="325"/>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row>
    <row r="447" spans="1:26" ht="12.75" customHeight="1">
      <c r="A447" s="325"/>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row>
    <row r="448" spans="1:26" ht="12.75" customHeight="1">
      <c r="A448" s="325"/>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row>
    <row r="449" spans="1:26" ht="12.75" customHeight="1">
      <c r="A449" s="325"/>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row>
    <row r="450" spans="1:26" ht="12.75" customHeight="1">
      <c r="A450" s="325"/>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row>
    <row r="451" spans="1:26" ht="12.75" customHeight="1">
      <c r="A451" s="325"/>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row>
    <row r="452" spans="1:26" ht="12.75" customHeight="1">
      <c r="A452" s="325"/>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row>
    <row r="453" spans="1:26" ht="12.75" customHeight="1">
      <c r="A453" s="325"/>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row>
    <row r="454" spans="1:26" ht="12.75" customHeight="1">
      <c r="A454" s="325"/>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row>
    <row r="455" spans="1:26" ht="12.75" customHeight="1">
      <c r="A455" s="325"/>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row>
    <row r="456" spans="1:26" ht="12.75" customHeight="1">
      <c r="A456" s="325"/>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row>
    <row r="457" spans="1:26" ht="12.75" customHeight="1">
      <c r="A457" s="325"/>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row>
    <row r="458" spans="1:26" ht="12.75" customHeight="1">
      <c r="A458" s="325"/>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row>
    <row r="459" spans="1:26" ht="12.75" customHeight="1">
      <c r="A459" s="325"/>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row>
    <row r="460" spans="1:26" ht="12.75" customHeight="1">
      <c r="A460" s="325"/>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row>
    <row r="461" spans="1:26" ht="12.75" customHeight="1">
      <c r="A461" s="325"/>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row>
    <row r="462" spans="1:26" ht="12.75" customHeight="1">
      <c r="A462" s="325"/>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row>
    <row r="463" spans="1:26" ht="12.75" customHeight="1">
      <c r="A463" s="325"/>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row>
    <row r="464" spans="1:26" ht="12.75" customHeight="1">
      <c r="A464" s="325"/>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row>
    <row r="465" spans="1:26" ht="12.75" customHeight="1">
      <c r="A465" s="325"/>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row>
    <row r="466" spans="1:26" ht="12.75" customHeight="1">
      <c r="A466" s="325"/>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row>
    <row r="467" spans="1:26" ht="12.75" customHeight="1">
      <c r="A467" s="325"/>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row>
    <row r="468" spans="1:26" ht="12.75" customHeight="1">
      <c r="A468" s="325"/>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row>
    <row r="469" spans="1:26" ht="12.75" customHeight="1">
      <c r="A469" s="325"/>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row>
    <row r="470" spans="1:26" ht="12.75" customHeight="1">
      <c r="A470" s="325"/>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row>
    <row r="471" spans="1:26" ht="12.75" customHeight="1">
      <c r="A471" s="325"/>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row>
    <row r="472" spans="1:26" ht="12.75" customHeight="1">
      <c r="A472" s="325"/>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row>
    <row r="473" spans="1:26" ht="12.75" customHeight="1">
      <c r="A473" s="325"/>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row>
    <row r="474" spans="1:26" ht="12.75" customHeight="1">
      <c r="A474" s="325"/>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row>
    <row r="475" spans="1:26" ht="12.75" customHeight="1">
      <c r="A475" s="325"/>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row>
    <row r="476" spans="1:26" ht="12.75" customHeight="1">
      <c r="A476" s="325"/>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row>
    <row r="477" spans="1:26" ht="12.75" customHeight="1">
      <c r="A477" s="325"/>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row>
    <row r="478" spans="1:26" ht="12.75" customHeight="1">
      <c r="A478" s="325"/>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row>
    <row r="479" spans="1:26" ht="12.75" customHeight="1">
      <c r="A479" s="325"/>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row>
    <row r="480" spans="1:26" ht="12.75" customHeight="1">
      <c r="A480" s="325"/>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row>
    <row r="481" spans="1:26" ht="12.75" customHeight="1">
      <c r="A481" s="325"/>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row>
    <row r="482" spans="1:26" ht="12.75" customHeight="1">
      <c r="A482" s="325"/>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row>
    <row r="483" spans="1:26" ht="12.75" customHeight="1">
      <c r="A483" s="325"/>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row>
    <row r="484" spans="1:26" ht="12.75" customHeight="1">
      <c r="A484" s="325"/>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row>
    <row r="485" spans="1:26" ht="12.75" customHeight="1">
      <c r="A485" s="325"/>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row>
    <row r="486" spans="1:26" ht="12.75" customHeight="1">
      <c r="A486" s="325"/>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row>
    <row r="487" spans="1:26" ht="12.75" customHeight="1">
      <c r="A487" s="325"/>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row>
    <row r="488" spans="1:26" ht="12.75" customHeight="1">
      <c r="A488" s="325"/>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row>
    <row r="489" spans="1:26" ht="12.75" customHeight="1">
      <c r="A489" s="325"/>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row>
    <row r="490" spans="1:26" ht="12.75" customHeight="1">
      <c r="A490" s="325"/>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row>
    <row r="491" spans="1:26" ht="12.75" customHeight="1">
      <c r="A491" s="325"/>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row>
    <row r="492" spans="1:26" ht="12.75" customHeight="1">
      <c r="A492" s="325"/>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row>
    <row r="493" spans="1:26" ht="12.75" customHeight="1">
      <c r="A493" s="325"/>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row>
    <row r="494" spans="1:26" ht="12.75" customHeight="1">
      <c r="A494" s="325"/>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row>
    <row r="495" spans="1:26" ht="12.75" customHeight="1">
      <c r="A495" s="325"/>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row>
    <row r="496" spans="1:26" ht="12.75" customHeight="1">
      <c r="A496" s="325"/>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row>
    <row r="497" spans="1:26" ht="12.75" customHeight="1">
      <c r="A497" s="325"/>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row>
    <row r="498" spans="1:26" ht="12.75" customHeight="1">
      <c r="A498" s="325"/>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row>
    <row r="499" spans="1:26" ht="12.75" customHeight="1">
      <c r="A499" s="325"/>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row>
    <row r="500" spans="1:26" ht="12.75" customHeight="1">
      <c r="A500" s="325"/>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row>
    <row r="501" spans="1:26" ht="12.75" customHeight="1">
      <c r="A501" s="325"/>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row>
    <row r="502" spans="1:26" ht="12.75" customHeight="1">
      <c r="A502" s="325"/>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row>
    <row r="503" spans="1:26" ht="12.75" customHeight="1">
      <c r="A503" s="325"/>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row>
    <row r="504" spans="1:26" ht="12.75" customHeight="1">
      <c r="A504" s="325"/>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row>
    <row r="505" spans="1:26" ht="12.75" customHeight="1">
      <c r="A505" s="325"/>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row>
    <row r="506" spans="1:26" ht="12.75" customHeight="1">
      <c r="A506" s="325"/>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row>
    <row r="507" spans="1:26" ht="12.75" customHeight="1">
      <c r="A507" s="325"/>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row>
    <row r="508" spans="1:26" ht="12.75" customHeight="1">
      <c r="A508" s="325"/>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row>
    <row r="509" spans="1:26" ht="12.75" customHeight="1">
      <c r="A509" s="325"/>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row>
    <row r="510" spans="1:26" ht="12.75" customHeight="1">
      <c r="A510" s="325"/>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row>
    <row r="511" spans="1:26" ht="12.75" customHeight="1">
      <c r="A511" s="325"/>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row>
    <row r="512" spans="1:26" ht="12.75" customHeight="1">
      <c r="A512" s="325"/>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row>
    <row r="513" spans="1:26" ht="12.75" customHeight="1">
      <c r="A513" s="325"/>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row>
    <row r="514" spans="1:26" ht="12.75" customHeight="1">
      <c r="A514" s="325"/>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row>
    <row r="515" spans="1:26" ht="12.75" customHeight="1">
      <c r="A515" s="325"/>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row>
    <row r="516" spans="1:26" ht="12.75" customHeight="1">
      <c r="A516" s="325"/>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row>
    <row r="517" spans="1:26" ht="12.75" customHeight="1">
      <c r="A517" s="325"/>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row>
    <row r="518" spans="1:26" ht="12.75" customHeight="1">
      <c r="A518" s="325"/>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row>
    <row r="519" spans="1:26" ht="12.75" customHeight="1">
      <c r="A519" s="325"/>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row>
    <row r="520" spans="1:26" ht="12.75" customHeight="1">
      <c r="A520" s="325"/>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row>
    <row r="521" spans="1:26" ht="12.75" customHeight="1">
      <c r="A521" s="325"/>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row>
    <row r="522" spans="1:26" ht="12.75" customHeight="1">
      <c r="A522" s="325"/>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row>
    <row r="523" spans="1:26" ht="12.75" customHeight="1">
      <c r="A523" s="325"/>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row>
    <row r="524" spans="1:26" ht="12.75" customHeight="1">
      <c r="A524" s="325"/>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row>
    <row r="525" spans="1:26" ht="12.75" customHeight="1">
      <c r="A525" s="325"/>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row>
    <row r="526" spans="1:26" ht="12.75" customHeight="1">
      <c r="A526" s="325"/>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row>
    <row r="527" spans="1:26" ht="12.75" customHeight="1">
      <c r="A527" s="325"/>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row>
    <row r="528" spans="1:26" ht="12.75" customHeight="1">
      <c r="A528" s="325"/>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row>
    <row r="529" spans="1:26" ht="12.75" customHeight="1">
      <c r="A529" s="325"/>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row>
    <row r="530" spans="1:26" ht="12.75" customHeight="1">
      <c r="A530" s="325"/>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row>
    <row r="531" spans="1:26" ht="12.75" customHeight="1">
      <c r="A531" s="325"/>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row>
    <row r="532" spans="1:26" ht="12.75" customHeight="1">
      <c r="A532" s="325"/>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row>
    <row r="533" spans="1:26" ht="12.75" customHeight="1">
      <c r="A533" s="325"/>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row>
    <row r="534" spans="1:26" ht="12.75" customHeight="1">
      <c r="A534" s="325"/>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row>
    <row r="535" spans="1:26" ht="12.75" customHeight="1">
      <c r="A535" s="325"/>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row>
    <row r="536" spans="1:26" ht="12.75" customHeight="1">
      <c r="A536" s="325"/>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row>
    <row r="537" spans="1:26" ht="12.75" customHeight="1">
      <c r="A537" s="325"/>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row>
    <row r="538" spans="1:26" ht="12.75" customHeight="1">
      <c r="A538" s="325"/>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row>
    <row r="539" spans="1:26" ht="12.75" customHeight="1">
      <c r="A539" s="325"/>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row>
    <row r="540" spans="1:26" ht="12.75" customHeight="1">
      <c r="A540" s="325"/>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row>
    <row r="541" spans="1:26" ht="12.75" customHeight="1">
      <c r="A541" s="325"/>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row>
    <row r="542" spans="1:26" ht="12.75" customHeight="1">
      <c r="A542" s="325"/>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row>
    <row r="543" spans="1:26" ht="12.75" customHeight="1">
      <c r="A543" s="325"/>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row>
    <row r="544" spans="1:26" ht="12.75" customHeight="1">
      <c r="A544" s="325"/>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row>
    <row r="545" spans="1:26" ht="12.75" customHeight="1">
      <c r="A545" s="325"/>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row>
    <row r="546" spans="1:26" ht="12.75" customHeight="1">
      <c r="A546" s="325"/>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row>
    <row r="547" spans="1:26" ht="12.75" customHeight="1">
      <c r="A547" s="325"/>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row>
    <row r="548" spans="1:26" ht="12.75" customHeight="1">
      <c r="A548" s="325"/>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row>
    <row r="549" spans="1:26" ht="12.75" customHeight="1">
      <c r="A549" s="325"/>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row>
    <row r="550" spans="1:26" ht="12.75" customHeight="1">
      <c r="A550" s="325"/>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row>
    <row r="551" spans="1:26" ht="12.75" customHeight="1">
      <c r="A551" s="325"/>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row>
    <row r="552" spans="1:26" ht="12.75" customHeight="1">
      <c r="A552" s="325"/>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row>
    <row r="553" spans="1:26" ht="12.75" customHeight="1">
      <c r="A553" s="325"/>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row>
    <row r="554" spans="1:26" ht="12.75" customHeight="1">
      <c r="A554" s="325"/>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row>
    <row r="555" spans="1:26" ht="12.75" customHeight="1">
      <c r="A555" s="325"/>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row>
    <row r="556" spans="1:26" ht="12.75" customHeight="1">
      <c r="A556" s="325"/>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row>
    <row r="557" spans="1:26" ht="12.75" customHeight="1">
      <c r="A557" s="325"/>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row>
    <row r="558" spans="1:26" ht="12.75" customHeight="1">
      <c r="A558" s="325"/>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row>
    <row r="559" spans="1:26" ht="12.75" customHeight="1">
      <c r="A559" s="325"/>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row>
    <row r="560" spans="1:26" ht="12.75" customHeight="1">
      <c r="A560" s="325"/>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row>
    <row r="561" spans="1:26" ht="12.75" customHeight="1">
      <c r="A561" s="325"/>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row>
    <row r="562" spans="1:26" ht="12.75" customHeight="1">
      <c r="A562" s="325"/>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row>
    <row r="563" spans="1:26" ht="12.75" customHeight="1">
      <c r="A563" s="325"/>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row>
    <row r="564" spans="1:26" ht="12.75" customHeight="1">
      <c r="A564" s="325"/>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row>
    <row r="565" spans="1:26" ht="12.75" customHeight="1">
      <c r="A565" s="325"/>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row>
    <row r="566" spans="1:26" ht="12.75" customHeight="1">
      <c r="A566" s="325"/>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row>
    <row r="567" spans="1:26" ht="12.75" customHeight="1">
      <c r="A567" s="325"/>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row>
    <row r="568" spans="1:26" ht="12.75" customHeight="1">
      <c r="A568" s="325"/>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row>
    <row r="569" spans="1:26" ht="12.75" customHeight="1">
      <c r="A569" s="325"/>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row>
    <row r="570" spans="1:26" ht="12.75" customHeight="1">
      <c r="A570" s="325"/>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row>
    <row r="571" spans="1:26" ht="12.75" customHeight="1">
      <c r="A571" s="325"/>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row>
    <row r="572" spans="1:26" ht="12.75" customHeight="1">
      <c r="A572" s="325"/>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row>
    <row r="573" spans="1:26" ht="12.75" customHeight="1">
      <c r="A573" s="325"/>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row>
    <row r="574" spans="1:26" ht="12.75" customHeight="1">
      <c r="A574" s="325"/>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row>
    <row r="575" spans="1:26" ht="12.75" customHeight="1">
      <c r="A575" s="325"/>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row>
    <row r="576" spans="1:26" ht="12.75" customHeight="1">
      <c r="A576" s="325"/>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row>
    <row r="577" spans="1:26" ht="12.75" customHeight="1">
      <c r="A577" s="325"/>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row>
    <row r="578" spans="1:26" ht="12.75" customHeight="1">
      <c r="A578" s="325"/>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row>
    <row r="579" spans="1:26" ht="12.75" customHeight="1">
      <c r="A579" s="325"/>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row>
    <row r="580" spans="1:26" ht="12.75" customHeight="1">
      <c r="A580" s="325"/>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row>
    <row r="581" spans="1:26" ht="12.75" customHeight="1">
      <c r="A581" s="325"/>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row>
    <row r="582" spans="1:26" ht="12.75" customHeight="1">
      <c r="A582" s="325"/>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row>
    <row r="583" spans="1:26" ht="12.75" customHeight="1">
      <c r="A583" s="325"/>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row>
    <row r="584" spans="1:26" ht="12.75" customHeight="1">
      <c r="A584" s="325"/>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row>
    <row r="585" spans="1:26" ht="12.75" customHeight="1">
      <c r="A585" s="325"/>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row>
    <row r="586" spans="1:26" ht="12.75" customHeight="1">
      <c r="A586" s="325"/>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row>
    <row r="587" spans="1:26" ht="12.75" customHeight="1">
      <c r="A587" s="325"/>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row>
    <row r="588" spans="1:26" ht="12.75" customHeight="1">
      <c r="A588" s="325"/>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row>
    <row r="589" spans="1:26" ht="12.75" customHeight="1">
      <c r="A589" s="325"/>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row>
    <row r="590" spans="1:26" ht="12.75" customHeight="1">
      <c r="A590" s="325"/>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row>
    <row r="591" spans="1:26" ht="12.75" customHeight="1">
      <c r="A591" s="325"/>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row>
    <row r="592" spans="1:26" ht="12.75" customHeight="1">
      <c r="A592" s="325"/>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row>
    <row r="593" spans="1:26" ht="12.75" customHeight="1">
      <c r="A593" s="325"/>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row>
    <row r="594" spans="1:26" ht="12.75" customHeight="1">
      <c r="A594" s="325"/>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row>
    <row r="595" spans="1:26" ht="12.75" customHeight="1">
      <c r="A595" s="325"/>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row>
    <row r="596" spans="1:26" ht="12.75" customHeight="1">
      <c r="A596" s="325"/>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row>
    <row r="597" spans="1:26" ht="12.75" customHeight="1">
      <c r="A597" s="325"/>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row>
    <row r="598" spans="1:26" ht="12.75" customHeight="1">
      <c r="A598" s="325"/>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row>
    <row r="599" spans="1:26" ht="12.75" customHeight="1">
      <c r="A599" s="325"/>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row>
    <row r="600" spans="1:26" ht="12.75" customHeight="1">
      <c r="A600" s="325"/>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row>
    <row r="601" spans="1:26" ht="12.75" customHeight="1">
      <c r="A601" s="325"/>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row>
    <row r="602" spans="1:26" ht="12.75" customHeight="1">
      <c r="A602" s="325"/>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row>
    <row r="603" spans="1:26" ht="12.75" customHeight="1">
      <c r="A603" s="325"/>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row>
    <row r="604" spans="1:26" ht="12.75" customHeight="1">
      <c r="A604" s="325"/>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row>
    <row r="605" spans="1:26" ht="12.75" customHeight="1">
      <c r="A605" s="325"/>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row>
    <row r="606" spans="1:26" ht="12.75" customHeight="1">
      <c r="A606" s="325"/>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row>
    <row r="607" spans="1:26" ht="12.75" customHeight="1">
      <c r="A607" s="325"/>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row>
    <row r="608" spans="1:26" ht="12.75" customHeight="1">
      <c r="A608" s="325"/>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row>
    <row r="609" spans="1:26" ht="12.75" customHeight="1">
      <c r="A609" s="325"/>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row>
    <row r="610" spans="1:26" ht="12.75" customHeight="1">
      <c r="A610" s="325"/>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row>
    <row r="611" spans="1:26" ht="12.75" customHeight="1">
      <c r="A611" s="325"/>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row>
    <row r="612" spans="1:26" ht="12.75" customHeight="1">
      <c r="A612" s="325"/>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row>
    <row r="613" spans="1:26" ht="12.75" customHeight="1">
      <c r="A613" s="325"/>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row>
    <row r="614" spans="1:26" ht="12.75" customHeight="1">
      <c r="A614" s="325"/>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row>
    <row r="615" spans="1:26" ht="12.75" customHeight="1">
      <c r="A615" s="325"/>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row>
    <row r="616" spans="1:26" ht="12.75" customHeight="1">
      <c r="A616" s="325"/>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row>
    <row r="617" spans="1:26" ht="12.75" customHeight="1">
      <c r="A617" s="325"/>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row>
    <row r="618" spans="1:26" ht="12.75" customHeight="1">
      <c r="A618" s="325"/>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row>
    <row r="619" spans="1:26" ht="12.75" customHeight="1">
      <c r="A619" s="325"/>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row>
    <row r="620" spans="1:26" ht="12.75" customHeight="1">
      <c r="A620" s="325"/>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row>
    <row r="621" spans="1:26" ht="12.75" customHeight="1">
      <c r="A621" s="325"/>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row>
    <row r="622" spans="1:26" ht="12.75" customHeight="1">
      <c r="A622" s="325"/>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row>
    <row r="623" spans="1:26" ht="12.75" customHeight="1">
      <c r="A623" s="325"/>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row>
    <row r="624" spans="1:26" ht="12.75" customHeight="1">
      <c r="A624" s="325"/>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row>
    <row r="625" spans="1:26" ht="12.75" customHeight="1">
      <c r="A625" s="325"/>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row>
    <row r="626" spans="1:26" ht="12.75" customHeight="1">
      <c r="A626" s="325"/>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row>
    <row r="627" spans="1:26" ht="12.75" customHeight="1">
      <c r="A627" s="325"/>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row>
    <row r="628" spans="1:26" ht="12.75" customHeight="1">
      <c r="A628" s="325"/>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row>
    <row r="629" spans="1:26" ht="12.75" customHeight="1">
      <c r="A629" s="325"/>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row>
    <row r="630" spans="1:26" ht="12.75" customHeight="1">
      <c r="A630" s="325"/>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row>
    <row r="631" spans="1:26" ht="12.75" customHeight="1">
      <c r="A631" s="325"/>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row>
    <row r="632" spans="1:26" ht="12.75" customHeight="1">
      <c r="A632" s="325"/>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row>
    <row r="633" spans="1:26" ht="12.75" customHeight="1">
      <c r="A633" s="325"/>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row>
    <row r="634" spans="1:26" ht="12.75" customHeight="1">
      <c r="A634" s="325"/>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row>
    <row r="635" spans="1:26" ht="12.75" customHeight="1">
      <c r="A635" s="325"/>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row>
    <row r="636" spans="1:26" ht="12.75" customHeight="1">
      <c r="A636" s="325"/>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row>
    <row r="637" spans="1:26" ht="12.75" customHeight="1">
      <c r="A637" s="325"/>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row>
    <row r="638" spans="1:26" ht="12.75" customHeight="1">
      <c r="A638" s="325"/>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row>
    <row r="639" spans="1:26" ht="12.75" customHeight="1">
      <c r="A639" s="325"/>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row>
    <row r="640" spans="1:26" ht="12.75" customHeight="1">
      <c r="A640" s="325"/>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row>
    <row r="641" spans="1:26" ht="12.75" customHeight="1">
      <c r="A641" s="325"/>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row>
    <row r="642" spans="1:26" ht="12.75" customHeight="1">
      <c r="A642" s="325"/>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row>
    <row r="643" spans="1:26" ht="12.75" customHeight="1">
      <c r="A643" s="325"/>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row>
    <row r="644" spans="1:26" ht="12.75" customHeight="1">
      <c r="A644" s="325"/>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row>
    <row r="645" spans="1:26" ht="12.75" customHeight="1">
      <c r="A645" s="325"/>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row>
    <row r="646" spans="1:26" ht="12.75" customHeight="1">
      <c r="A646" s="325"/>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row>
    <row r="647" spans="1:26" ht="12.75" customHeight="1">
      <c r="A647" s="325"/>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row>
    <row r="648" spans="1:26" ht="12.75" customHeight="1">
      <c r="A648" s="325"/>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row>
    <row r="649" spans="1:26" ht="12.75" customHeight="1">
      <c r="A649" s="325"/>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row>
    <row r="650" spans="1:26" ht="12.75" customHeight="1">
      <c r="A650" s="325"/>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row>
    <row r="651" spans="1:26" ht="12.75" customHeight="1">
      <c r="A651" s="325"/>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row>
    <row r="652" spans="1:26" ht="12.75" customHeight="1">
      <c r="A652" s="325"/>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row>
    <row r="653" spans="1:26" ht="12.75" customHeight="1">
      <c r="A653" s="325"/>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row>
    <row r="654" spans="1:26" ht="12.75" customHeight="1">
      <c r="A654" s="325"/>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row>
    <row r="655" spans="1:26" ht="12.75" customHeight="1">
      <c r="A655" s="325"/>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row>
    <row r="656" spans="1:26" ht="12.75" customHeight="1">
      <c r="A656" s="325"/>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row>
    <row r="657" spans="1:26" ht="12.75" customHeight="1">
      <c r="A657" s="325"/>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row>
    <row r="658" spans="1:26" ht="12.75" customHeight="1">
      <c r="A658" s="325"/>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row>
    <row r="659" spans="1:26" ht="12.75" customHeight="1">
      <c r="A659" s="325"/>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row>
    <row r="660" spans="1:26" ht="12.75" customHeight="1">
      <c r="A660" s="325"/>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row>
    <row r="661" spans="1:26" ht="12.75" customHeight="1">
      <c r="A661" s="325"/>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row>
    <row r="662" spans="1:26" ht="12.75" customHeight="1">
      <c r="A662" s="325"/>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row>
    <row r="663" spans="1:26" ht="12.75" customHeight="1">
      <c r="A663" s="325"/>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row>
    <row r="664" spans="1:26" ht="12.75" customHeight="1">
      <c r="A664" s="325"/>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row>
    <row r="665" spans="1:26" ht="12.75" customHeight="1">
      <c r="A665" s="325"/>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row>
    <row r="666" spans="1:26" ht="12.75" customHeight="1">
      <c r="A666" s="325"/>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row>
    <row r="667" spans="1:26" ht="12.75" customHeight="1">
      <c r="A667" s="325"/>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row>
    <row r="668" spans="1:26" ht="12.75" customHeight="1">
      <c r="A668" s="325"/>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row>
    <row r="669" spans="1:26" ht="12.75" customHeight="1">
      <c r="A669" s="325"/>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row>
    <row r="670" spans="1:26" ht="12.75" customHeight="1">
      <c r="A670" s="325"/>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row>
    <row r="671" spans="1:26" ht="12.75" customHeight="1">
      <c r="A671" s="325"/>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row>
    <row r="672" spans="1:26" ht="12.75" customHeight="1">
      <c r="A672" s="325"/>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row>
    <row r="673" spans="1:26" ht="12.75" customHeight="1">
      <c r="A673" s="325"/>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row>
    <row r="674" spans="1:26" ht="12.75" customHeight="1">
      <c r="A674" s="325"/>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row>
    <row r="675" spans="1:26" ht="12.75" customHeight="1">
      <c r="A675" s="325"/>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row>
    <row r="676" spans="1:26" ht="12.75" customHeight="1">
      <c r="A676" s="325"/>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row>
    <row r="677" spans="1:26" ht="12.75" customHeight="1">
      <c r="A677" s="325"/>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row>
    <row r="678" spans="1:26" ht="12.75" customHeight="1">
      <c r="A678" s="325"/>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row>
    <row r="679" spans="1:26" ht="12.75" customHeight="1">
      <c r="A679" s="325"/>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row>
    <row r="680" spans="1:26" ht="12.75" customHeight="1">
      <c r="A680" s="325"/>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row>
    <row r="681" spans="1:26" ht="12.75" customHeight="1">
      <c r="A681" s="325"/>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row>
    <row r="682" spans="1:26" ht="12.75" customHeight="1">
      <c r="A682" s="325"/>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row>
    <row r="683" spans="1:26" ht="12.75" customHeight="1">
      <c r="A683" s="325"/>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row>
    <row r="684" spans="1:26" ht="12.75" customHeight="1">
      <c r="A684" s="325"/>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row>
    <row r="685" spans="1:26" ht="12.75" customHeight="1">
      <c r="A685" s="325"/>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row>
    <row r="686" spans="1:26" ht="12.75" customHeight="1">
      <c r="A686" s="325"/>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row>
    <row r="687" spans="1:26" ht="12.75" customHeight="1">
      <c r="A687" s="325"/>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row>
    <row r="688" spans="1:26" ht="12.75" customHeight="1">
      <c r="A688" s="325"/>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row>
    <row r="689" spans="1:26" ht="12.75" customHeight="1">
      <c r="A689" s="325"/>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row>
    <row r="690" spans="1:26" ht="12.75" customHeight="1">
      <c r="A690" s="325"/>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row>
    <row r="691" spans="1:26" ht="12.75" customHeight="1">
      <c r="A691" s="325"/>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row>
    <row r="692" spans="1:26" ht="12.75" customHeight="1">
      <c r="A692" s="325"/>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row>
    <row r="693" spans="1:26" ht="12.75" customHeight="1">
      <c r="A693" s="325"/>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row>
    <row r="694" spans="1:26" ht="12.75" customHeight="1">
      <c r="A694" s="325"/>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row>
    <row r="695" spans="1:26" ht="12.75" customHeight="1">
      <c r="A695" s="325"/>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row>
    <row r="696" spans="1:26" ht="12.75" customHeight="1">
      <c r="A696" s="325"/>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row>
    <row r="697" spans="1:26" ht="12.75" customHeight="1">
      <c r="A697" s="325"/>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row>
    <row r="698" spans="1:26" ht="12.75" customHeight="1">
      <c r="A698" s="325"/>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row>
    <row r="699" spans="1:26" ht="12.75" customHeight="1">
      <c r="A699" s="325"/>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row>
    <row r="700" spans="1:26" ht="12.75" customHeight="1">
      <c r="A700" s="325"/>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row>
    <row r="701" spans="1:26" ht="12.75" customHeight="1">
      <c r="A701" s="325"/>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row>
    <row r="702" spans="1:26" ht="12.75" customHeight="1">
      <c r="A702" s="325"/>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row>
    <row r="703" spans="1:26" ht="12.75" customHeight="1">
      <c r="A703" s="325"/>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row>
    <row r="704" spans="1:26" ht="12.75" customHeight="1">
      <c r="A704" s="325"/>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row>
    <row r="705" spans="1:26" ht="12.75" customHeight="1">
      <c r="A705" s="325"/>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row>
    <row r="706" spans="1:26" ht="12.75" customHeight="1">
      <c r="A706" s="325"/>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row>
    <row r="707" spans="1:26" ht="12.75" customHeight="1">
      <c r="A707" s="325"/>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row>
    <row r="708" spans="1:26" ht="12.75" customHeight="1">
      <c r="A708" s="325"/>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row>
    <row r="709" spans="1:26" ht="12.75" customHeight="1">
      <c r="A709" s="325"/>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row>
    <row r="710" spans="1:26" ht="12.75" customHeight="1">
      <c r="A710" s="325"/>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row>
    <row r="711" spans="1:26" ht="12.75" customHeight="1">
      <c r="A711" s="325"/>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row>
    <row r="712" spans="1:26" ht="12.75" customHeight="1">
      <c r="A712" s="325"/>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row>
    <row r="713" spans="1:26" ht="12.75" customHeight="1">
      <c r="A713" s="325"/>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row>
    <row r="714" spans="1:26" ht="12.75" customHeight="1">
      <c r="A714" s="325"/>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row>
    <row r="715" spans="1:26" ht="12.75" customHeight="1">
      <c r="A715" s="325"/>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row>
    <row r="716" spans="1:26" ht="12.75" customHeight="1">
      <c r="A716" s="325"/>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row>
    <row r="717" spans="1:26" ht="12.75" customHeight="1">
      <c r="A717" s="325"/>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row>
    <row r="718" spans="1:26" ht="12.75" customHeight="1">
      <c r="A718" s="325"/>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row>
    <row r="719" spans="1:26" ht="12.75" customHeight="1">
      <c r="A719" s="325"/>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row>
    <row r="720" spans="1:26" ht="12.75" customHeight="1">
      <c r="A720" s="325"/>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row>
    <row r="721" spans="1:26" ht="12.75" customHeight="1">
      <c r="A721" s="325"/>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row>
    <row r="722" spans="1:26" ht="12.75" customHeight="1">
      <c r="A722" s="325"/>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row>
    <row r="723" spans="1:26" ht="12.75" customHeight="1">
      <c r="A723" s="325"/>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row>
    <row r="724" spans="1:26" ht="12.75" customHeight="1">
      <c r="A724" s="325"/>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row>
    <row r="725" spans="1:26" ht="12.75" customHeight="1">
      <c r="A725" s="325"/>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row>
    <row r="726" spans="1:26" ht="12.75" customHeight="1">
      <c r="A726" s="325"/>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row>
    <row r="727" spans="1:26" ht="12.75" customHeight="1">
      <c r="A727" s="325"/>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row>
    <row r="728" spans="1:26" ht="12.75" customHeight="1">
      <c r="A728" s="325"/>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row>
    <row r="729" spans="1:26" ht="12.75" customHeight="1">
      <c r="A729" s="325"/>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row>
    <row r="730" spans="1:26" ht="12.75" customHeight="1">
      <c r="A730" s="325"/>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row>
    <row r="731" spans="1:26" ht="12.75" customHeight="1">
      <c r="A731" s="325"/>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row>
    <row r="732" spans="1:26" ht="12.75" customHeight="1">
      <c r="A732" s="325"/>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row>
    <row r="733" spans="1:26" ht="12.75" customHeight="1">
      <c r="A733" s="325"/>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row>
    <row r="734" spans="1:26" ht="12.75" customHeight="1">
      <c r="A734" s="325"/>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row>
    <row r="735" spans="1:26" ht="12.75" customHeight="1">
      <c r="A735" s="325"/>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row>
    <row r="736" spans="1:26" ht="12.75" customHeight="1">
      <c r="A736" s="325"/>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row>
    <row r="737" spans="1:26" ht="12.75" customHeight="1">
      <c r="A737" s="325"/>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row>
    <row r="738" spans="1:26" ht="12.75" customHeight="1">
      <c r="A738" s="325"/>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row>
    <row r="739" spans="1:26" ht="12.75" customHeight="1">
      <c r="A739" s="325"/>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row>
    <row r="740" spans="1:26" ht="12.75" customHeight="1">
      <c r="A740" s="325"/>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row>
    <row r="741" spans="1:26" ht="12.75" customHeight="1">
      <c r="A741" s="325"/>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row>
    <row r="742" spans="1:26" ht="12.75" customHeight="1">
      <c r="A742" s="325"/>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row>
    <row r="743" spans="1:26" ht="12.75" customHeight="1">
      <c r="A743" s="325"/>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row>
    <row r="744" spans="1:26" ht="12.75" customHeight="1">
      <c r="A744" s="325"/>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row>
    <row r="745" spans="1:26" ht="12.75" customHeight="1">
      <c r="A745" s="325"/>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row>
    <row r="746" spans="1:26" ht="12.75" customHeight="1">
      <c r="A746" s="325"/>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row>
    <row r="747" spans="1:26" ht="12.75" customHeight="1">
      <c r="A747" s="325"/>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row>
    <row r="748" spans="1:26" ht="12.75" customHeight="1">
      <c r="A748" s="325"/>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row>
    <row r="749" spans="1:26" ht="12.75" customHeight="1">
      <c r="A749" s="325"/>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row>
    <row r="750" spans="1:26" ht="12.75" customHeight="1">
      <c r="A750" s="325"/>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row>
    <row r="751" spans="1:26" ht="12.75" customHeight="1">
      <c r="A751" s="325"/>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row>
    <row r="752" spans="1:26" ht="12.75" customHeight="1">
      <c r="A752" s="325"/>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row>
    <row r="753" spans="1:26" ht="12.75" customHeight="1">
      <c r="A753" s="325"/>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row>
    <row r="754" spans="1:26" ht="12.75" customHeight="1">
      <c r="A754" s="325"/>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row>
    <row r="755" spans="1:26" ht="12.75" customHeight="1">
      <c r="A755" s="325"/>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row>
    <row r="756" spans="1:26" ht="12.75" customHeight="1">
      <c r="A756" s="325"/>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row>
    <row r="757" spans="1:26" ht="12.75" customHeight="1">
      <c r="A757" s="325"/>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row>
    <row r="758" spans="1:26" ht="12.75" customHeight="1">
      <c r="A758" s="325"/>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row>
    <row r="759" spans="1:26" ht="12.75" customHeight="1">
      <c r="A759" s="325"/>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row>
    <row r="760" spans="1:26" ht="12.75" customHeight="1">
      <c r="A760" s="325"/>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row>
    <row r="761" spans="1:26" ht="12.75" customHeight="1">
      <c r="A761" s="325"/>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row>
    <row r="762" spans="1:26" ht="12.75" customHeight="1">
      <c r="A762" s="325"/>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row>
    <row r="763" spans="1:26" ht="12.75" customHeight="1">
      <c r="A763" s="325"/>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row>
    <row r="764" spans="1:26" ht="12.75" customHeight="1">
      <c r="A764" s="325"/>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row>
    <row r="765" spans="1:26" ht="12.75" customHeight="1">
      <c r="A765" s="325"/>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row>
    <row r="766" spans="1:26" ht="12.75" customHeight="1">
      <c r="A766" s="325"/>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row>
    <row r="767" spans="1:26" ht="12.75" customHeight="1">
      <c r="A767" s="325"/>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row>
    <row r="768" spans="1:26" ht="12.75" customHeight="1">
      <c r="A768" s="325"/>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row>
    <row r="769" spans="1:26" ht="12.75" customHeight="1">
      <c r="A769" s="325"/>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row>
    <row r="770" spans="1:26" ht="12.75" customHeight="1">
      <c r="A770" s="325"/>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row>
    <row r="771" spans="1:26" ht="12.75" customHeight="1">
      <c r="A771" s="325"/>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row>
    <row r="772" spans="1:26" ht="12.75" customHeight="1">
      <c r="A772" s="325"/>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row>
    <row r="773" spans="1:26" ht="12.75" customHeight="1">
      <c r="A773" s="325"/>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row>
    <row r="774" spans="1:26" ht="12.75" customHeight="1">
      <c r="A774" s="325"/>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row>
    <row r="775" spans="1:26" ht="12.75" customHeight="1">
      <c r="A775" s="325"/>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row>
    <row r="776" spans="1:26" ht="12.75" customHeight="1">
      <c r="A776" s="325"/>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row>
    <row r="777" spans="1:26" ht="12.75" customHeight="1">
      <c r="A777" s="325"/>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row>
    <row r="778" spans="1:26" ht="12.75" customHeight="1">
      <c r="A778" s="325"/>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row>
    <row r="779" spans="1:26" ht="12.75" customHeight="1">
      <c r="A779" s="325"/>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row>
    <row r="780" spans="1:26" ht="12.75" customHeight="1">
      <c r="A780" s="325"/>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row>
    <row r="781" spans="1:26" ht="12.75" customHeight="1">
      <c r="A781" s="325"/>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row>
    <row r="782" spans="1:26" ht="12.75" customHeight="1">
      <c r="A782" s="325"/>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row>
    <row r="783" spans="1:26" ht="12.75" customHeight="1">
      <c r="A783" s="325"/>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row>
    <row r="784" spans="1:26" ht="12.75" customHeight="1">
      <c r="A784" s="325"/>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row>
    <row r="785" spans="1:26" ht="12.75" customHeight="1">
      <c r="A785" s="325"/>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row>
    <row r="786" spans="1:26" ht="12.75" customHeight="1">
      <c r="A786" s="325"/>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row>
    <row r="787" spans="1:26" ht="12.75" customHeight="1">
      <c r="A787" s="325"/>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row>
    <row r="788" spans="1:26" ht="12.75" customHeight="1">
      <c r="A788" s="325"/>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row>
    <row r="789" spans="1:26" ht="12.75" customHeight="1">
      <c r="A789" s="325"/>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row>
    <row r="790" spans="1:26" ht="12.75" customHeight="1">
      <c r="A790" s="325"/>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row>
    <row r="791" spans="1:26" ht="12.75" customHeight="1">
      <c r="A791" s="325"/>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row>
    <row r="792" spans="1:26" ht="12.75" customHeight="1">
      <c r="A792" s="325"/>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row>
    <row r="793" spans="1:26" ht="12.75" customHeight="1">
      <c r="A793" s="325"/>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row>
    <row r="794" spans="1:26" ht="12.75" customHeight="1">
      <c r="A794" s="325"/>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row>
    <row r="795" spans="1:26" ht="12.75" customHeight="1">
      <c r="A795" s="325"/>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row>
    <row r="796" spans="1:26" ht="12.75" customHeight="1">
      <c r="A796" s="325"/>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row>
    <row r="797" spans="1:26" ht="12.75" customHeight="1">
      <c r="A797" s="325"/>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row>
    <row r="798" spans="1:26" ht="12.75" customHeight="1">
      <c r="A798" s="325"/>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row>
    <row r="799" spans="1:26" ht="12.75" customHeight="1">
      <c r="A799" s="325"/>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row>
    <row r="800" spans="1:26" ht="12.75" customHeight="1">
      <c r="A800" s="325"/>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row>
    <row r="801" spans="1:26" ht="12.75" customHeight="1">
      <c r="A801" s="325"/>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row>
    <row r="802" spans="1:26" ht="12.75" customHeight="1">
      <c r="A802" s="325"/>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row>
    <row r="803" spans="1:26" ht="12.75" customHeight="1">
      <c r="A803" s="325"/>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row>
    <row r="804" spans="1:26" ht="12.75" customHeight="1">
      <c r="A804" s="325"/>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row>
    <row r="805" spans="1:26" ht="12.75" customHeight="1">
      <c r="A805" s="325"/>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row>
    <row r="806" spans="1:26" ht="12.75" customHeight="1">
      <c r="A806" s="325"/>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row>
    <row r="807" spans="1:26" ht="12.75" customHeight="1">
      <c r="A807" s="325"/>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row>
    <row r="808" spans="1:26" ht="12.75" customHeight="1">
      <c r="A808" s="325"/>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row>
    <row r="809" spans="1:26" ht="12.75" customHeight="1">
      <c r="A809" s="325"/>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row>
    <row r="810" spans="1:26" ht="12.75" customHeight="1">
      <c r="A810" s="325"/>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row>
    <row r="811" spans="1:26" ht="12.75" customHeight="1">
      <c r="A811" s="325"/>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row>
    <row r="812" spans="1:26" ht="12.75" customHeight="1">
      <c r="A812" s="325"/>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row>
    <row r="813" spans="1:26" ht="12.75" customHeight="1">
      <c r="A813" s="325"/>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row>
    <row r="814" spans="1:26" ht="12.75" customHeight="1">
      <c r="A814" s="325"/>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row>
    <row r="815" spans="1:26" ht="12.75" customHeight="1">
      <c r="A815" s="325"/>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row>
    <row r="816" spans="1:26" ht="12.75" customHeight="1">
      <c r="A816" s="325"/>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row>
    <row r="817" spans="1:26" ht="12.75" customHeight="1">
      <c r="A817" s="325"/>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row>
    <row r="818" spans="1:26" ht="12.75" customHeight="1">
      <c r="A818" s="325"/>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row>
    <row r="819" spans="1:26" ht="12.75" customHeight="1">
      <c r="A819" s="325"/>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row>
    <row r="820" spans="1:26" ht="12.75" customHeight="1">
      <c r="A820" s="325"/>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row>
    <row r="821" spans="1:26" ht="12.75" customHeight="1">
      <c r="A821" s="325"/>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row>
    <row r="822" spans="1:26" ht="12.75" customHeight="1">
      <c r="A822" s="325"/>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row>
    <row r="823" spans="1:26" ht="12.75" customHeight="1">
      <c r="A823" s="325"/>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row>
    <row r="824" spans="1:26" ht="12.75" customHeight="1">
      <c r="A824" s="325"/>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row>
    <row r="825" spans="1:26" ht="12.75" customHeight="1">
      <c r="A825" s="325"/>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row>
    <row r="826" spans="1:26" ht="12.75" customHeight="1">
      <c r="A826" s="325"/>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row>
    <row r="827" spans="1:26" ht="12.75" customHeight="1">
      <c r="A827" s="325"/>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row>
    <row r="828" spans="1:26" ht="12.75" customHeight="1">
      <c r="A828" s="325"/>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row>
    <row r="829" spans="1:26" ht="12.75" customHeight="1">
      <c r="A829" s="325"/>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row>
    <row r="830" spans="1:26" ht="12.75" customHeight="1">
      <c r="A830" s="325"/>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row>
    <row r="831" spans="1:26" ht="12.75" customHeight="1">
      <c r="A831" s="325"/>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row>
    <row r="832" spans="1:26" ht="12.75" customHeight="1">
      <c r="A832" s="325"/>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row>
    <row r="833" spans="1:26" ht="12.75" customHeight="1">
      <c r="A833" s="325"/>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row>
    <row r="834" spans="1:26" ht="12.75" customHeight="1">
      <c r="A834" s="325"/>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row>
    <row r="835" spans="1:26" ht="12.75" customHeight="1">
      <c r="A835" s="325"/>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row>
    <row r="836" spans="1:26" ht="12.75" customHeight="1">
      <c r="A836" s="325"/>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row>
    <row r="837" spans="1:26" ht="12.75" customHeight="1">
      <c r="A837" s="325"/>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row>
    <row r="838" spans="1:26" ht="12.75" customHeight="1">
      <c r="A838" s="325"/>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row>
    <row r="839" spans="1:26" ht="12.75" customHeight="1">
      <c r="A839" s="325"/>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row>
    <row r="840" spans="1:26" ht="12.75" customHeight="1">
      <c r="A840" s="325"/>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row>
    <row r="841" spans="1:26" ht="12.75" customHeight="1">
      <c r="A841" s="325"/>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row>
    <row r="842" spans="1:26" ht="12.75" customHeight="1">
      <c r="A842" s="325"/>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row>
    <row r="843" spans="1:26" ht="12.75" customHeight="1">
      <c r="A843" s="325"/>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row>
    <row r="844" spans="1:26" ht="12.75" customHeight="1">
      <c r="A844" s="325"/>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row>
    <row r="845" spans="1:26" ht="12.75" customHeight="1">
      <c r="A845" s="325"/>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row>
    <row r="846" spans="1:26" ht="12.75" customHeight="1">
      <c r="A846" s="325"/>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row>
    <row r="847" spans="1:26" ht="12.75" customHeight="1">
      <c r="A847" s="325"/>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row>
    <row r="848" spans="1:26" ht="12.75" customHeight="1">
      <c r="A848" s="325"/>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row>
    <row r="849" spans="1:26" ht="12.75" customHeight="1">
      <c r="A849" s="325"/>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row>
    <row r="850" spans="1:26" ht="12.75" customHeight="1">
      <c r="A850" s="325"/>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row>
    <row r="851" spans="1:26" ht="12.75" customHeight="1">
      <c r="A851" s="325"/>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row>
    <row r="852" spans="1:26" ht="12.75" customHeight="1">
      <c r="A852" s="325"/>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row>
    <row r="853" spans="1:26" ht="12.75" customHeight="1">
      <c r="A853" s="325"/>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row>
    <row r="854" spans="1:26" ht="12.75" customHeight="1">
      <c r="A854" s="325"/>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row>
    <row r="855" spans="1:26" ht="12.75" customHeight="1">
      <c r="A855" s="325"/>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row>
    <row r="856" spans="1:26" ht="12.75" customHeight="1">
      <c r="A856" s="325"/>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row>
    <row r="857" spans="1:26" ht="12.75" customHeight="1">
      <c r="A857" s="325"/>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row>
    <row r="858" spans="1:26" ht="12.75" customHeight="1">
      <c r="A858" s="325"/>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row>
    <row r="859" spans="1:26" ht="12.75" customHeight="1">
      <c r="A859" s="325"/>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row>
    <row r="860" spans="1:26" ht="12.75" customHeight="1">
      <c r="A860" s="325"/>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row>
    <row r="861" spans="1:26" ht="12.75" customHeight="1">
      <c r="A861" s="325"/>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row>
    <row r="862" spans="1:26" ht="12.75" customHeight="1">
      <c r="A862" s="325"/>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row>
    <row r="863" spans="1:26" ht="12.75" customHeight="1">
      <c r="A863" s="325"/>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row>
    <row r="864" spans="1:26" ht="12.75" customHeight="1">
      <c r="A864" s="325"/>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row>
    <row r="865" spans="1:26" ht="12.75" customHeight="1">
      <c r="A865" s="325"/>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row>
    <row r="866" spans="1:26" ht="12.75" customHeight="1">
      <c r="A866" s="325"/>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row>
    <row r="867" spans="1:26" ht="12.75" customHeight="1">
      <c r="A867" s="325"/>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row>
    <row r="868" spans="1:26" ht="12.75" customHeight="1">
      <c r="A868" s="325"/>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row>
    <row r="869" spans="1:26" ht="12.75" customHeight="1">
      <c r="A869" s="325"/>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row>
    <row r="870" spans="1:26" ht="12.75" customHeight="1">
      <c r="A870" s="325"/>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row>
    <row r="871" spans="1:26" ht="12.75" customHeight="1">
      <c r="A871" s="325"/>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row>
    <row r="872" spans="1:26" ht="12.75" customHeight="1">
      <c r="A872" s="325"/>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row>
    <row r="873" spans="1:26" ht="12.75" customHeight="1">
      <c r="A873" s="325"/>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row>
    <row r="874" spans="1:26" ht="12.75" customHeight="1">
      <c r="A874" s="325"/>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row>
    <row r="875" spans="1:26" ht="12.75" customHeight="1">
      <c r="A875" s="325"/>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row>
    <row r="876" spans="1:26" ht="12.75" customHeight="1">
      <c r="A876" s="325"/>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row>
    <row r="877" spans="1:26" ht="12.75" customHeight="1">
      <c r="A877" s="325"/>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row>
    <row r="878" spans="1:26" ht="12.75" customHeight="1">
      <c r="A878" s="325"/>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row>
    <row r="879" spans="1:26" ht="12.75" customHeight="1">
      <c r="A879" s="325"/>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row>
    <row r="880" spans="1:26" ht="12.75" customHeight="1">
      <c r="A880" s="325"/>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row>
    <row r="881" spans="1:26" ht="12.75" customHeight="1">
      <c r="A881" s="325"/>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row>
    <row r="882" spans="1:26" ht="12.75" customHeight="1">
      <c r="A882" s="325"/>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row>
    <row r="883" spans="1:26" ht="12.75" customHeight="1">
      <c r="A883" s="325"/>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row>
    <row r="884" spans="1:26" ht="12.75" customHeight="1">
      <c r="A884" s="325"/>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row>
    <row r="885" spans="1:26" ht="12.75" customHeight="1">
      <c r="A885" s="325"/>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row>
    <row r="886" spans="1:26" ht="12.75" customHeight="1">
      <c r="A886" s="325"/>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row>
    <row r="887" spans="1:26" ht="12.75" customHeight="1">
      <c r="A887" s="325"/>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row>
    <row r="888" spans="1:26" ht="12.75" customHeight="1">
      <c r="A888" s="325"/>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row>
    <row r="889" spans="1:26" ht="12.75" customHeight="1">
      <c r="A889" s="325"/>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row>
    <row r="890" spans="1:26" ht="12.75" customHeight="1">
      <c r="A890" s="325"/>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row>
    <row r="891" spans="1:26" ht="12.75" customHeight="1">
      <c r="A891" s="325"/>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row>
    <row r="892" spans="1:26" ht="12.75" customHeight="1">
      <c r="A892" s="325"/>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row>
    <row r="893" spans="1:26" ht="12.75" customHeight="1">
      <c r="A893" s="325"/>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row>
    <row r="894" spans="1:26" ht="12.75" customHeight="1">
      <c r="A894" s="325"/>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row>
    <row r="895" spans="1:26" ht="12.75" customHeight="1">
      <c r="A895" s="325"/>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row>
    <row r="896" spans="1:26" ht="12.75" customHeight="1">
      <c r="A896" s="325"/>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row>
    <row r="897" spans="1:26" ht="12.75" customHeight="1">
      <c r="A897" s="325"/>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row>
    <row r="898" spans="1:26" ht="12.75" customHeight="1">
      <c r="A898" s="325"/>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row>
    <row r="899" spans="1:26" ht="12.75" customHeight="1">
      <c r="A899" s="325"/>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row>
    <row r="900" spans="1:26" ht="12.75" customHeight="1">
      <c r="A900" s="325"/>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row>
    <row r="901" spans="1:26" ht="12.75" customHeight="1">
      <c r="A901" s="325"/>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row>
    <row r="902" spans="1:26" ht="12.75" customHeight="1">
      <c r="A902" s="325"/>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row>
    <row r="903" spans="1:26" ht="12.75" customHeight="1">
      <c r="A903" s="325"/>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row>
    <row r="904" spans="1:26" ht="12.75" customHeight="1">
      <c r="A904" s="325"/>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row>
    <row r="905" spans="1:26" ht="12.75" customHeight="1">
      <c r="A905" s="325"/>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row>
    <row r="906" spans="1:26" ht="12.75" customHeight="1">
      <c r="A906" s="325"/>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row>
    <row r="907" spans="1:26" ht="12.75" customHeight="1">
      <c r="A907" s="325"/>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row>
    <row r="908" spans="1:26" ht="12.75" customHeight="1">
      <c r="A908" s="325"/>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row>
    <row r="909" spans="1:26" ht="12.75" customHeight="1">
      <c r="A909" s="325"/>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row>
    <row r="910" spans="1:26" ht="12.75" customHeight="1">
      <c r="A910" s="325"/>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row>
    <row r="911" spans="1:26" ht="12.75" customHeight="1">
      <c r="A911" s="325"/>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row>
    <row r="912" spans="1:26" ht="12.75" customHeight="1">
      <c r="A912" s="325"/>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row>
    <row r="913" spans="1:26" ht="12.75" customHeight="1">
      <c r="A913" s="325"/>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row>
    <row r="914" spans="1:26" ht="12.75" customHeight="1">
      <c r="A914" s="325"/>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row>
    <row r="915" spans="1:26" ht="12.75" customHeight="1">
      <c r="A915" s="325"/>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row>
    <row r="916" spans="1:26" ht="12.75" customHeight="1">
      <c r="A916" s="325"/>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row>
    <row r="917" spans="1:26" ht="12.75" customHeight="1">
      <c r="A917" s="325"/>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row>
    <row r="918" spans="1:26" ht="12.75" customHeight="1">
      <c r="A918" s="325"/>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row>
    <row r="919" spans="1:26" ht="12.75" customHeight="1">
      <c r="A919" s="325"/>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row>
    <row r="920" spans="1:26" ht="12.75" customHeight="1">
      <c r="A920" s="325"/>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row>
    <row r="921" spans="1:26" ht="12.75" customHeight="1">
      <c r="A921" s="325"/>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row>
    <row r="922" spans="1:26" ht="12.75" customHeight="1">
      <c r="A922" s="325"/>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row>
    <row r="923" spans="1:26" ht="12.75" customHeight="1">
      <c r="A923" s="325"/>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row>
    <row r="924" spans="1:26" ht="12.75" customHeight="1">
      <c r="A924" s="325"/>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row>
    <row r="925" spans="1:26" ht="12.75" customHeight="1">
      <c r="A925" s="325"/>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row>
    <row r="926" spans="1:26" ht="12.75" customHeight="1">
      <c r="A926" s="325"/>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row>
    <row r="927" spans="1:26" ht="12.75" customHeight="1">
      <c r="A927" s="325"/>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row>
    <row r="928" spans="1:26" ht="12.75" customHeight="1">
      <c r="A928" s="325"/>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row>
    <row r="929" spans="1:26" ht="12.75" customHeight="1">
      <c r="A929" s="325"/>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row>
    <row r="930" spans="1:26" ht="12.75" customHeight="1">
      <c r="A930" s="325"/>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row>
    <row r="931" spans="1:26" ht="12.75" customHeight="1">
      <c r="A931" s="325"/>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row>
    <row r="932" spans="1:26" ht="12.75" customHeight="1">
      <c r="A932" s="325"/>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row>
    <row r="933" spans="1:26" ht="12.75" customHeight="1">
      <c r="A933" s="325"/>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row>
    <row r="934" spans="1:26" ht="12.75" customHeight="1">
      <c r="A934" s="325"/>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row>
    <row r="935" spans="1:26" ht="12.75" customHeight="1">
      <c r="A935" s="325"/>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row>
    <row r="936" spans="1:26" ht="12.75" customHeight="1">
      <c r="A936" s="325"/>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row>
    <row r="937" spans="1:26" ht="12.75" customHeight="1">
      <c r="A937" s="325"/>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row>
    <row r="938" spans="1:26" ht="12.75" customHeight="1">
      <c r="A938" s="325"/>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row>
    <row r="939" spans="1:26" ht="12.75" customHeight="1">
      <c r="A939" s="325"/>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row>
    <row r="940" spans="1:26" ht="12.75" customHeight="1">
      <c r="A940" s="325"/>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row>
    <row r="941" spans="1:26" ht="12.75" customHeight="1">
      <c r="A941" s="325"/>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row>
    <row r="942" spans="1:26" ht="12.75" customHeight="1">
      <c r="A942" s="325"/>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row>
    <row r="943" spans="1:26" ht="12.75" customHeight="1">
      <c r="A943" s="325"/>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row>
    <row r="944" spans="1:26" ht="12.75" customHeight="1">
      <c r="A944" s="325"/>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row>
    <row r="945" spans="1:26" ht="12.75" customHeight="1">
      <c r="A945" s="325"/>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row>
    <row r="946" spans="1:26" ht="12.75" customHeight="1">
      <c r="A946" s="325"/>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row>
    <row r="947" spans="1:26" ht="12.75" customHeight="1">
      <c r="A947" s="325"/>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row>
    <row r="948" spans="1:26" ht="12.75" customHeight="1">
      <c r="A948" s="325"/>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row>
    <row r="949" spans="1:26" ht="12.75" customHeight="1">
      <c r="A949" s="325"/>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row>
    <row r="950" spans="1:26" ht="12.75" customHeight="1">
      <c r="A950" s="325"/>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row>
    <row r="951" spans="1:26" ht="12.75" customHeight="1">
      <c r="A951" s="325"/>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row>
    <row r="952" spans="1:26" ht="12.75" customHeight="1">
      <c r="A952" s="325"/>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row>
    <row r="953" spans="1:26" ht="12.75" customHeight="1">
      <c r="A953" s="325"/>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row>
    <row r="954" spans="1:26" ht="12.75" customHeight="1">
      <c r="A954" s="325"/>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row>
    <row r="955" spans="1:26" ht="12.75" customHeight="1">
      <c r="A955" s="325"/>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row>
    <row r="956" spans="1:26" ht="12.75" customHeight="1">
      <c r="A956" s="325"/>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row>
    <row r="957" spans="1:26" ht="12.75" customHeight="1">
      <c r="A957" s="325"/>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row>
    <row r="958" spans="1:26" ht="12.75" customHeight="1">
      <c r="A958" s="325"/>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row>
    <row r="959" spans="1:26" ht="12.75" customHeight="1">
      <c r="A959" s="325"/>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row>
    <row r="960" spans="1:26" ht="12.75" customHeight="1">
      <c r="A960" s="325"/>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row>
    <row r="961" spans="1:26" ht="12.75" customHeight="1">
      <c r="A961" s="325"/>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row>
    <row r="962" spans="1:26" ht="12.75" customHeight="1">
      <c r="A962" s="325"/>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row>
    <row r="963" spans="1:26" ht="12.75" customHeight="1">
      <c r="A963" s="325"/>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row>
    <row r="964" spans="1:26" ht="12.75" customHeight="1">
      <c r="A964" s="325"/>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row>
    <row r="965" spans="1:26" ht="12.75" customHeight="1">
      <c r="A965" s="325"/>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row>
    <row r="966" spans="1:26" ht="12.75" customHeight="1">
      <c r="A966" s="325"/>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row>
    <row r="967" spans="1:26" ht="12.75" customHeight="1">
      <c r="A967" s="325"/>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row>
    <row r="968" spans="1:26" ht="12.75" customHeight="1">
      <c r="A968" s="325"/>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row>
    <row r="969" spans="1:26" ht="12.75" customHeight="1">
      <c r="A969" s="325"/>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row>
    <row r="970" spans="1:26" ht="12.75" customHeight="1">
      <c r="A970" s="325"/>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row>
    <row r="971" spans="1:26" ht="12.75" customHeight="1">
      <c r="A971" s="325"/>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row>
    <row r="972" spans="1:26" ht="12.75" customHeight="1">
      <c r="A972" s="325"/>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row>
    <row r="973" spans="1:26" ht="12.75" customHeight="1">
      <c r="A973" s="325"/>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row>
    <row r="974" spans="1:26" ht="12.75" customHeight="1">
      <c r="A974" s="325"/>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row>
    <row r="975" spans="1:26" ht="12.75" customHeight="1">
      <c r="A975" s="325"/>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row>
    <row r="976" spans="1:26" ht="12.75" customHeight="1">
      <c r="A976" s="325"/>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row>
    <row r="977" spans="1:26" ht="12.75" customHeight="1">
      <c r="A977" s="325"/>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row>
    <row r="978" spans="1:26" ht="12.75" customHeight="1">
      <c r="A978" s="325"/>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row>
    <row r="979" spans="1:26" ht="12.75" customHeight="1">
      <c r="A979" s="325"/>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row>
    <row r="980" spans="1:26" ht="12.75" customHeight="1">
      <c r="A980" s="325"/>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row>
    <row r="981" spans="1:26" ht="12.75" customHeight="1">
      <c r="A981" s="325"/>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row>
    <row r="982" spans="1:26" ht="12.75" customHeight="1">
      <c r="A982" s="325"/>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row>
    <row r="983" spans="1:26" ht="12.75" customHeight="1">
      <c r="A983" s="325"/>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row>
    <row r="984" spans="1:26" ht="12.75" customHeight="1">
      <c r="A984" s="325"/>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row>
    <row r="985" spans="1:26" ht="12.75" customHeight="1">
      <c r="A985" s="325"/>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row>
    <row r="986" spans="1:26" ht="12.75" customHeight="1">
      <c r="A986" s="325"/>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row>
    <row r="987" spans="1:26" ht="12.75" customHeight="1">
      <c r="A987" s="325"/>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row>
    <row r="988" spans="1:26" ht="12.75" customHeight="1">
      <c r="A988" s="325"/>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row>
    <row r="989" spans="1:26" ht="12.75" customHeight="1">
      <c r="A989" s="325"/>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row>
    <row r="990" spans="1:26" ht="12.75" customHeight="1">
      <c r="A990" s="325"/>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row>
    <row r="991" spans="1:26" ht="12.75" customHeight="1">
      <c r="A991" s="325"/>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row>
    <row r="992" spans="1:26" ht="12.75" customHeight="1">
      <c r="A992" s="325"/>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row>
    <row r="993" spans="1:26" ht="12.75" customHeight="1">
      <c r="A993" s="325"/>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row>
    <row r="994" spans="1:26" ht="12.75" customHeight="1">
      <c r="A994" s="325"/>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row>
    <row r="995" spans="1:26" ht="12.75" customHeight="1">
      <c r="A995" s="325"/>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row>
    <row r="996" spans="1:26" ht="12.75" customHeight="1">
      <c r="A996" s="325"/>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row>
    <row r="997" spans="1:26" ht="12.75" customHeight="1">
      <c r="A997" s="325"/>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row>
    <row r="998" spans="1:26" ht="12.75" customHeight="1">
      <c r="A998" s="325"/>
      <c r="B998" s="320"/>
      <c r="C998" s="320"/>
      <c r="D998" s="320"/>
      <c r="E998" s="320"/>
      <c r="F998" s="320"/>
      <c r="G998" s="320"/>
      <c r="H998" s="320"/>
      <c r="I998" s="320"/>
      <c r="J998" s="320"/>
      <c r="K998" s="320"/>
      <c r="L998" s="320"/>
      <c r="M998" s="320"/>
      <c r="N998" s="320"/>
      <c r="O998" s="320"/>
      <c r="P998" s="320"/>
      <c r="Q998" s="320"/>
      <c r="R998" s="320"/>
      <c r="S998" s="320"/>
      <c r="T998" s="320"/>
      <c r="U998" s="320"/>
      <c r="V998" s="320"/>
      <c r="W998" s="320"/>
      <c r="X998" s="320"/>
      <c r="Y998" s="320"/>
      <c r="Z998" s="320"/>
    </row>
    <row r="999" spans="1:26" ht="12.75" customHeight="1">
      <c r="A999" s="325"/>
      <c r="B999" s="320"/>
      <c r="C999" s="320"/>
      <c r="D999" s="320"/>
      <c r="E999" s="320"/>
      <c r="F999" s="320"/>
      <c r="G999" s="320"/>
      <c r="H999" s="320"/>
      <c r="I999" s="320"/>
      <c r="J999" s="320"/>
      <c r="K999" s="320"/>
      <c r="L999" s="320"/>
      <c r="M999" s="320"/>
      <c r="N999" s="320"/>
      <c r="O999" s="320"/>
      <c r="P999" s="320"/>
      <c r="Q999" s="320"/>
      <c r="R999" s="320"/>
      <c r="S999" s="320"/>
      <c r="T999" s="320"/>
      <c r="U999" s="320"/>
      <c r="V999" s="320"/>
      <c r="W999" s="320"/>
      <c r="X999" s="320"/>
      <c r="Y999" s="320"/>
      <c r="Z999" s="320"/>
    </row>
    <row r="1000" spans="1:26" ht="12.75" customHeight="1">
      <c r="A1000" s="325"/>
      <c r="B1000" s="320"/>
      <c r="C1000" s="320"/>
      <c r="D1000" s="320"/>
      <c r="E1000" s="320"/>
      <c r="F1000" s="320"/>
      <c r="G1000" s="320"/>
      <c r="H1000" s="320"/>
      <c r="I1000" s="320"/>
      <c r="J1000" s="320"/>
      <c r="K1000" s="320"/>
      <c r="L1000" s="320"/>
      <c r="M1000" s="320"/>
      <c r="N1000" s="320"/>
      <c r="O1000" s="320"/>
      <c r="P1000" s="320"/>
      <c r="Q1000" s="320"/>
      <c r="R1000" s="320"/>
      <c r="S1000" s="320"/>
      <c r="T1000" s="320"/>
      <c r="U1000" s="320"/>
      <c r="V1000" s="320"/>
      <c r="W1000" s="320"/>
      <c r="X1000" s="320"/>
      <c r="Y1000" s="320"/>
      <c r="Z1000" s="320"/>
    </row>
    <row r="1001" spans="1:26" ht="12.75" customHeight="1">
      <c r="A1001" s="325"/>
      <c r="B1001" s="320"/>
      <c r="C1001" s="320"/>
      <c r="D1001" s="320"/>
      <c r="E1001" s="320"/>
      <c r="F1001" s="320"/>
      <c r="G1001" s="320"/>
      <c r="H1001" s="320"/>
      <c r="I1001" s="320"/>
      <c r="J1001" s="320"/>
      <c r="K1001" s="320"/>
      <c r="L1001" s="320"/>
      <c r="M1001" s="320"/>
      <c r="N1001" s="320"/>
      <c r="O1001" s="320"/>
      <c r="P1001" s="320"/>
      <c r="Q1001" s="320"/>
      <c r="R1001" s="320"/>
      <c r="S1001" s="320"/>
      <c r="T1001" s="320"/>
      <c r="U1001" s="320"/>
      <c r="V1001" s="320"/>
      <c r="W1001" s="320"/>
      <c r="X1001" s="320"/>
      <c r="Y1001" s="320"/>
      <c r="Z1001" s="320"/>
    </row>
    <row r="1002" spans="1:26" ht="12.75" customHeight="1">
      <c r="A1002" s="325"/>
      <c r="B1002" s="320"/>
      <c r="C1002" s="320"/>
      <c r="D1002" s="320"/>
      <c r="E1002" s="320"/>
      <c r="F1002" s="320"/>
      <c r="G1002" s="320"/>
      <c r="H1002" s="320"/>
      <c r="I1002" s="320"/>
      <c r="J1002" s="320"/>
      <c r="K1002" s="320"/>
      <c r="L1002" s="320"/>
      <c r="M1002" s="320"/>
      <c r="N1002" s="320"/>
      <c r="O1002" s="320"/>
      <c r="P1002" s="320"/>
      <c r="Q1002" s="320"/>
      <c r="R1002" s="320"/>
      <c r="S1002" s="320"/>
      <c r="T1002" s="320"/>
      <c r="U1002" s="320"/>
      <c r="V1002" s="320"/>
      <c r="W1002" s="320"/>
      <c r="X1002" s="320"/>
      <c r="Y1002" s="320"/>
      <c r="Z1002" s="320"/>
    </row>
    <row r="1003" spans="1:26" ht="12.75" customHeight="1">
      <c r="A1003" s="325"/>
      <c r="B1003" s="320"/>
      <c r="C1003" s="320"/>
      <c r="D1003" s="320"/>
      <c r="E1003" s="320"/>
      <c r="F1003" s="320"/>
      <c r="G1003" s="320"/>
      <c r="H1003" s="320"/>
      <c r="I1003" s="320"/>
      <c r="J1003" s="320"/>
      <c r="K1003" s="320"/>
      <c r="L1003" s="320"/>
      <c r="M1003" s="320"/>
      <c r="N1003" s="320"/>
      <c r="O1003" s="320"/>
      <c r="P1003" s="320"/>
      <c r="Q1003" s="320"/>
      <c r="R1003" s="320"/>
      <c r="S1003" s="320"/>
      <c r="T1003" s="320"/>
      <c r="U1003" s="320"/>
      <c r="V1003" s="320"/>
      <c r="W1003" s="320"/>
      <c r="X1003" s="320"/>
      <c r="Y1003" s="320"/>
      <c r="Z1003" s="320"/>
    </row>
    <row r="1004" spans="1:26" ht="12.75" customHeight="1">
      <c r="A1004" s="325"/>
      <c r="B1004" s="320"/>
      <c r="C1004" s="320"/>
      <c r="D1004" s="320"/>
      <c r="E1004" s="320"/>
      <c r="F1004" s="320"/>
      <c r="G1004" s="320"/>
      <c r="H1004" s="320"/>
      <c r="I1004" s="320"/>
      <c r="J1004" s="320"/>
      <c r="K1004" s="320"/>
      <c r="L1004" s="320"/>
      <c r="M1004" s="320"/>
      <c r="N1004" s="320"/>
      <c r="O1004" s="320"/>
      <c r="P1004" s="320"/>
      <c r="Q1004" s="320"/>
      <c r="R1004" s="320"/>
      <c r="S1004" s="320"/>
      <c r="T1004" s="320"/>
      <c r="U1004" s="320"/>
      <c r="V1004" s="320"/>
      <c r="W1004" s="320"/>
      <c r="X1004" s="320"/>
      <c r="Y1004" s="320"/>
      <c r="Z1004" s="320"/>
    </row>
    <row r="1005" spans="1:26" ht="12.75" customHeight="1">
      <c r="A1005" s="325"/>
      <c r="B1005" s="320"/>
      <c r="C1005" s="320"/>
      <c r="D1005" s="320"/>
      <c r="E1005" s="320"/>
      <c r="F1005" s="320"/>
      <c r="G1005" s="320"/>
      <c r="H1005" s="320"/>
      <c r="I1005" s="320"/>
      <c r="J1005" s="320"/>
      <c r="K1005" s="320"/>
      <c r="L1005" s="320"/>
      <c r="M1005" s="320"/>
      <c r="N1005" s="320"/>
      <c r="O1005" s="320"/>
      <c r="P1005" s="320"/>
      <c r="Q1005" s="320"/>
      <c r="R1005" s="320"/>
      <c r="S1005" s="320"/>
      <c r="T1005" s="320"/>
      <c r="U1005" s="320"/>
      <c r="V1005" s="320"/>
      <c r="W1005" s="320"/>
      <c r="X1005" s="320"/>
      <c r="Y1005" s="320"/>
      <c r="Z1005" s="320"/>
    </row>
    <row r="1006" spans="1:26" ht="12.75" customHeight="1">
      <c r="A1006" s="325"/>
      <c r="B1006" s="320"/>
      <c r="C1006" s="320"/>
      <c r="D1006" s="320"/>
      <c r="E1006" s="320"/>
      <c r="F1006" s="320"/>
      <c r="G1006" s="320"/>
      <c r="H1006" s="320"/>
      <c r="I1006" s="320"/>
      <c r="J1006" s="320"/>
      <c r="K1006" s="320"/>
      <c r="L1006" s="320"/>
      <c r="M1006" s="320"/>
      <c r="N1006" s="320"/>
      <c r="O1006" s="320"/>
      <c r="P1006" s="320"/>
      <c r="Q1006" s="320"/>
      <c r="R1006" s="320"/>
      <c r="S1006" s="320"/>
      <c r="T1006" s="320"/>
      <c r="U1006" s="320"/>
      <c r="V1006" s="320"/>
      <c r="W1006" s="320"/>
      <c r="X1006" s="320"/>
      <c r="Y1006" s="320"/>
      <c r="Z1006" s="320"/>
    </row>
    <row r="1007" spans="1:26" ht="12.75" customHeight="1">
      <c r="A1007" s="325"/>
      <c r="B1007" s="320"/>
      <c r="C1007" s="320"/>
      <c r="D1007" s="320"/>
      <c r="E1007" s="320"/>
      <c r="F1007" s="320"/>
      <c r="G1007" s="320"/>
      <c r="H1007" s="320"/>
      <c r="I1007" s="320"/>
      <c r="J1007" s="320"/>
      <c r="K1007" s="320"/>
      <c r="L1007" s="320"/>
      <c r="M1007" s="320"/>
      <c r="N1007" s="320"/>
      <c r="O1007" s="320"/>
      <c r="P1007" s="320"/>
      <c r="Q1007" s="320"/>
      <c r="R1007" s="320"/>
      <c r="S1007" s="320"/>
      <c r="T1007" s="320"/>
      <c r="U1007" s="320"/>
      <c r="V1007" s="320"/>
      <c r="W1007" s="320"/>
      <c r="X1007" s="320"/>
      <c r="Y1007" s="320"/>
      <c r="Z1007" s="320"/>
    </row>
  </sheetData>
  <hyperlinks>
    <hyperlink ref="A6" r:id="rId1" xr:uid="{55106054-DE23-4EEA-BA4E-72AFB4F14749}"/>
  </hyperlinks>
  <pageMargins left="0.75" right="0.75" top="1" bottom="1" header="0" footer="0"/>
  <pageSetup scale="75" orientation="portrait" r:id="rId2"/>
  <headerFooter>
    <oddHeader>&amp;L&amp;G&amp;RCommon Data Set 2024-2025</oddHeader>
    <oddFooter>&amp;LPrepared by the Stony Brook University Office of Institutional Research, Planning Effectiveness, December 15, 2024</oddFooter>
  </headerFooter>
  <colBreaks count="1" manualBreakCount="1">
    <brk id="33" max="207" man="1"/>
  </col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Normal="100" workbookViewId="0">
      <selection activeCell="D36" sqref="D36"/>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01" t="s">
        <v>45</v>
      </c>
      <c r="B1" s="402"/>
      <c r="C1" s="402"/>
      <c r="D1" s="402"/>
      <c r="E1" s="402"/>
      <c r="F1" s="402"/>
      <c r="G1" s="402"/>
      <c r="H1" s="403"/>
    </row>
    <row r="2" spans="1:8" ht="12.75" customHeight="1">
      <c r="A2" s="2"/>
    </row>
    <row r="3" spans="1:8" ht="14.25" customHeight="1">
      <c r="A3" s="4" t="s">
        <v>46</v>
      </c>
      <c r="B3" s="404" t="s">
        <v>47</v>
      </c>
      <c r="C3" s="378"/>
      <c r="D3" s="378"/>
      <c r="E3" s="378"/>
      <c r="F3" s="378"/>
      <c r="G3" s="378"/>
      <c r="H3" s="378"/>
    </row>
    <row r="4" spans="1:8" ht="26.25" customHeight="1">
      <c r="A4" s="4"/>
      <c r="B4" s="379" t="s">
        <v>1103</v>
      </c>
      <c r="C4" s="378"/>
      <c r="D4" s="378"/>
      <c r="E4" s="378"/>
      <c r="F4" s="378"/>
      <c r="G4" s="378"/>
      <c r="H4" s="378"/>
    </row>
    <row r="5" spans="1:8" ht="13.5" customHeight="1">
      <c r="A5" s="4"/>
      <c r="B5" s="384" t="s">
        <v>48</v>
      </c>
      <c r="C5" s="378"/>
      <c r="D5" s="378"/>
      <c r="E5" s="378"/>
      <c r="F5" s="378"/>
      <c r="G5" s="378"/>
      <c r="H5" s="378"/>
    </row>
    <row r="6" spans="1:8" ht="12.75">
      <c r="A6" s="4"/>
      <c r="B6" s="384" t="s">
        <v>1142</v>
      </c>
      <c r="C6" s="378"/>
      <c r="D6" s="378"/>
      <c r="E6" s="378"/>
      <c r="F6" s="378"/>
      <c r="G6" s="378"/>
      <c r="H6" s="378"/>
    </row>
    <row r="7" spans="1:8" ht="14.25" customHeight="1">
      <c r="A7" s="4"/>
      <c r="B7" s="384" t="s">
        <v>49</v>
      </c>
      <c r="C7" s="378"/>
      <c r="D7" s="378"/>
      <c r="E7" s="378"/>
      <c r="F7" s="378"/>
      <c r="G7" s="378"/>
      <c r="H7" s="378"/>
    </row>
    <row r="8" spans="1:8" ht="12.75">
      <c r="A8" s="4"/>
      <c r="B8" s="384" t="s">
        <v>50</v>
      </c>
      <c r="C8" s="378"/>
      <c r="D8" s="378"/>
      <c r="E8" s="378"/>
      <c r="F8" s="378"/>
      <c r="G8" s="378"/>
      <c r="H8" s="378"/>
    </row>
    <row r="9" spans="1:8" ht="44.1" customHeight="1">
      <c r="A9" s="4"/>
      <c r="B9" s="375" t="s">
        <v>1150</v>
      </c>
      <c r="C9" s="376"/>
      <c r="D9" s="376"/>
      <c r="E9" s="376"/>
      <c r="F9" s="376"/>
      <c r="G9" s="376"/>
    </row>
    <row r="10" spans="1:8" ht="12.75" customHeight="1">
      <c r="A10" s="4"/>
      <c r="B10" s="258" t="s">
        <v>1017</v>
      </c>
      <c r="C10" s="259" t="s">
        <v>51</v>
      </c>
      <c r="D10" s="260" t="s">
        <v>52</v>
      </c>
      <c r="E10" s="261" t="s">
        <v>53</v>
      </c>
      <c r="F10" s="261" t="s">
        <v>1094</v>
      </c>
    </row>
    <row r="11" spans="1:8" ht="24.95" customHeight="1">
      <c r="A11" s="4"/>
      <c r="B11" s="22" t="s">
        <v>1101</v>
      </c>
      <c r="C11" s="23">
        <v>2000</v>
      </c>
      <c r="D11" s="24">
        <v>2040</v>
      </c>
      <c r="E11" s="24">
        <v>0</v>
      </c>
      <c r="F11" s="24">
        <v>0</v>
      </c>
    </row>
    <row r="12" spans="1:8" ht="12.75" customHeight="1">
      <c r="A12" s="4"/>
      <c r="B12" s="25" t="s">
        <v>55</v>
      </c>
      <c r="C12" s="24">
        <v>632</v>
      </c>
      <c r="D12" s="24">
        <v>631</v>
      </c>
      <c r="E12" s="24">
        <v>0</v>
      </c>
      <c r="F12" s="24">
        <v>0</v>
      </c>
    </row>
    <row r="13" spans="1:8" ht="12.75" customHeight="1">
      <c r="A13" s="4"/>
      <c r="B13" s="25" t="s">
        <v>56</v>
      </c>
      <c r="C13" s="24">
        <v>5677</v>
      </c>
      <c r="D13" s="24">
        <v>6161</v>
      </c>
      <c r="E13" s="24">
        <v>0</v>
      </c>
      <c r="F13" s="24">
        <v>0</v>
      </c>
    </row>
    <row r="14" spans="1:8" ht="12.75" customHeight="1">
      <c r="A14" s="4"/>
      <c r="B14" s="26" t="s">
        <v>57</v>
      </c>
      <c r="C14" s="27">
        <v>8309</v>
      </c>
      <c r="D14" s="27">
        <v>8832</v>
      </c>
      <c r="E14" s="27">
        <f t="shared" ref="E14" si="0">SUM(E11:E13)</f>
        <v>0</v>
      </c>
      <c r="F14" s="27">
        <f t="shared" ref="F14" si="1">SUM(F11:F13)</f>
        <v>0</v>
      </c>
    </row>
    <row r="15" spans="1:8" ht="12.75" customHeight="1">
      <c r="A15" s="4"/>
      <c r="B15" s="22" t="s">
        <v>58</v>
      </c>
      <c r="C15" s="24">
        <v>36</v>
      </c>
      <c r="D15" s="24">
        <v>54</v>
      </c>
      <c r="E15" s="24">
        <v>0</v>
      </c>
      <c r="F15" s="24">
        <v>0</v>
      </c>
    </row>
    <row r="16" spans="1:8" ht="12.75" customHeight="1">
      <c r="A16" s="4"/>
      <c r="B16" s="26" t="s">
        <v>1020</v>
      </c>
      <c r="C16" s="27">
        <v>8345</v>
      </c>
      <c r="D16" s="27">
        <v>8886</v>
      </c>
      <c r="E16" s="27">
        <f t="shared" ref="E16" si="2">SUM(E14:E15)</f>
        <v>0</v>
      </c>
      <c r="F16" s="27">
        <f t="shared" ref="F16" si="3">SUM(F14:F15)</f>
        <v>0</v>
      </c>
    </row>
    <row r="17" spans="1:6" ht="12.75" customHeight="1"/>
    <row r="18" spans="1:6" ht="12.75" customHeight="1">
      <c r="A18" s="4"/>
      <c r="B18" s="262" t="s">
        <v>1018</v>
      </c>
      <c r="C18" s="259" t="s">
        <v>51</v>
      </c>
      <c r="D18" s="260" t="s">
        <v>52</v>
      </c>
      <c r="E18" s="261" t="s">
        <v>53</v>
      </c>
      <c r="F18" s="261" t="s">
        <v>1094</v>
      </c>
    </row>
    <row r="19" spans="1:6" ht="26.45" customHeight="1">
      <c r="A19" s="4"/>
      <c r="B19" s="256" t="s">
        <v>1101</v>
      </c>
      <c r="C19" s="23">
        <v>1</v>
      </c>
      <c r="D19" s="24">
        <v>1</v>
      </c>
      <c r="E19" s="24">
        <v>0</v>
      </c>
      <c r="F19" s="24">
        <v>0</v>
      </c>
    </row>
    <row r="20" spans="1:6" ht="12.75" customHeight="1">
      <c r="A20" s="4"/>
      <c r="B20" s="25" t="s">
        <v>55</v>
      </c>
      <c r="C20" s="24">
        <v>36</v>
      </c>
      <c r="D20" s="24">
        <v>45</v>
      </c>
      <c r="E20" s="24">
        <v>0</v>
      </c>
      <c r="F20" s="24">
        <v>0</v>
      </c>
    </row>
    <row r="21" spans="1:6" ht="12.75" customHeight="1">
      <c r="A21" s="4"/>
      <c r="B21" s="25" t="s">
        <v>56</v>
      </c>
      <c r="C21" s="24">
        <v>481</v>
      </c>
      <c r="D21" s="24">
        <v>396</v>
      </c>
      <c r="E21" s="24">
        <v>0</v>
      </c>
      <c r="F21" s="24">
        <v>0</v>
      </c>
    </row>
    <row r="22" spans="1:6" ht="12.75" customHeight="1">
      <c r="A22" s="4"/>
      <c r="B22" s="26" t="s">
        <v>57</v>
      </c>
      <c r="C22" s="27">
        <f>SUM(C19:C21)</f>
        <v>518</v>
      </c>
      <c r="D22" s="27">
        <f>SUM(D19:D21)</f>
        <v>442</v>
      </c>
      <c r="E22" s="27">
        <f t="shared" ref="E22" si="4">SUM(E19:E21)</f>
        <v>0</v>
      </c>
      <c r="F22" s="27">
        <f t="shared" ref="F22" si="5">SUM(F19:F21)</f>
        <v>0</v>
      </c>
    </row>
    <row r="23" spans="1:6" ht="12.75" customHeight="1">
      <c r="A23" s="4"/>
      <c r="B23" s="22" t="s">
        <v>58</v>
      </c>
      <c r="C23" s="24">
        <v>37</v>
      </c>
      <c r="D23" s="24">
        <v>35</v>
      </c>
      <c r="E23" s="24">
        <v>0</v>
      </c>
      <c r="F23" s="24">
        <v>0</v>
      </c>
    </row>
    <row r="24" spans="1:6" ht="12.75" customHeight="1">
      <c r="A24" s="4"/>
      <c r="B24" s="26" t="s">
        <v>1021</v>
      </c>
      <c r="C24" s="27">
        <f>SUM(C22:C23)</f>
        <v>555</v>
      </c>
      <c r="D24" s="27">
        <f>SUM(D22,D23)</f>
        <v>477</v>
      </c>
      <c r="E24" s="27">
        <f t="shared" ref="E24" si="6">SUM(E22:E23)</f>
        <v>0</v>
      </c>
      <c r="F24" s="27">
        <f t="shared" ref="F24" si="7">SUM(F22:F23)</f>
        <v>0</v>
      </c>
    </row>
    <row r="25" spans="1:6" ht="12.75" customHeight="1"/>
    <row r="26" spans="1:6" ht="12.75" customHeight="1">
      <c r="A26" s="4"/>
      <c r="B26" s="262" t="s">
        <v>1027</v>
      </c>
      <c r="C26" s="259" t="s">
        <v>51</v>
      </c>
      <c r="D26" s="260" t="s">
        <v>52</v>
      </c>
      <c r="E26" s="261" t="s">
        <v>53</v>
      </c>
      <c r="F26" s="261" t="s">
        <v>1094</v>
      </c>
    </row>
    <row r="27" spans="1:6" ht="12.75" customHeight="1">
      <c r="A27" s="4"/>
      <c r="B27" s="26" t="s">
        <v>1024</v>
      </c>
      <c r="C27" s="23">
        <v>8900</v>
      </c>
      <c r="D27" s="24">
        <v>9363</v>
      </c>
      <c r="E27" s="24">
        <v>0</v>
      </c>
      <c r="F27" s="24">
        <v>0</v>
      </c>
    </row>
    <row r="28" spans="1:6" ht="12.75"/>
    <row r="29" spans="1:6" ht="12.75" customHeight="1">
      <c r="A29" s="4"/>
      <c r="B29" s="257" t="s">
        <v>1019</v>
      </c>
      <c r="C29" s="28"/>
      <c r="D29" s="28"/>
      <c r="E29" s="28"/>
      <c r="F29" s="28"/>
    </row>
    <row r="30" spans="1:6" ht="12.75" customHeight="1">
      <c r="A30" s="4"/>
      <c r="B30" s="25" t="s">
        <v>59</v>
      </c>
      <c r="C30" s="29">
        <v>917</v>
      </c>
      <c r="D30" s="29">
        <v>817</v>
      </c>
      <c r="E30" s="29">
        <v>0</v>
      </c>
      <c r="F30" s="29">
        <v>0</v>
      </c>
    </row>
    <row r="31" spans="1:6" ht="12.75" customHeight="1">
      <c r="A31" s="4"/>
      <c r="B31" s="25" t="s">
        <v>56</v>
      </c>
      <c r="C31" s="29">
        <v>2086</v>
      </c>
      <c r="D31" s="29">
        <v>2073</v>
      </c>
      <c r="E31" s="29">
        <v>0</v>
      </c>
      <c r="F31" s="29">
        <v>0</v>
      </c>
    </row>
    <row r="32" spans="1:6" ht="12.75" customHeight="1">
      <c r="A32" s="4"/>
      <c r="B32" s="22" t="s">
        <v>60</v>
      </c>
      <c r="C32" s="29">
        <v>11</v>
      </c>
      <c r="D32" s="29">
        <v>5</v>
      </c>
      <c r="E32" s="29">
        <v>0</v>
      </c>
      <c r="F32" s="29">
        <v>0</v>
      </c>
    </row>
    <row r="33" spans="1:8" ht="12.75" customHeight="1">
      <c r="A33" s="4"/>
      <c r="B33" s="26" t="s">
        <v>1022</v>
      </c>
      <c r="C33" s="30">
        <f t="shared" ref="C33:E33" si="8">SUM(C30:C32)</f>
        <v>3014</v>
      </c>
      <c r="D33" s="30">
        <f t="shared" si="8"/>
        <v>2895</v>
      </c>
      <c r="E33" s="30">
        <f t="shared" si="8"/>
        <v>0</v>
      </c>
      <c r="F33" s="30">
        <f t="shared" ref="F33" si="9">SUM(F30:F32)</f>
        <v>0</v>
      </c>
    </row>
    <row r="34" spans="1:8" ht="12.75"/>
    <row r="35" spans="1:8" ht="12.75" customHeight="1">
      <c r="A35" s="4"/>
      <c r="B35" s="257" t="s">
        <v>1170</v>
      </c>
      <c r="C35" s="28"/>
      <c r="D35" s="28"/>
      <c r="E35" s="28"/>
      <c r="F35" s="28"/>
    </row>
    <row r="36" spans="1:8" ht="12.75" customHeight="1">
      <c r="A36" s="4"/>
      <c r="B36" s="25" t="s">
        <v>59</v>
      </c>
      <c r="C36" s="29">
        <v>118</v>
      </c>
      <c r="D36" s="29">
        <v>246</v>
      </c>
      <c r="E36" s="29">
        <v>0</v>
      </c>
      <c r="F36" s="29">
        <v>0</v>
      </c>
    </row>
    <row r="37" spans="1:8" ht="12.75" customHeight="1">
      <c r="A37" s="4"/>
      <c r="B37" s="25" t="s">
        <v>56</v>
      </c>
      <c r="C37" s="29">
        <v>533</v>
      </c>
      <c r="D37" s="29">
        <v>1489</v>
      </c>
      <c r="E37" s="29">
        <v>0</v>
      </c>
      <c r="F37" s="29">
        <v>0</v>
      </c>
    </row>
    <row r="38" spans="1:8" ht="12.75" customHeight="1">
      <c r="A38" s="4"/>
      <c r="B38" s="22" t="s">
        <v>60</v>
      </c>
      <c r="C38" s="29">
        <v>57</v>
      </c>
      <c r="D38" s="29">
        <v>74</v>
      </c>
      <c r="E38" s="29">
        <v>0</v>
      </c>
      <c r="F38" s="29">
        <v>0</v>
      </c>
    </row>
    <row r="39" spans="1:8" ht="12.75" customHeight="1">
      <c r="A39" s="4"/>
      <c r="B39" s="26" t="s">
        <v>1023</v>
      </c>
      <c r="C39" s="30">
        <f t="shared" ref="C39:E39" si="10">SUM(C36:C38)</f>
        <v>708</v>
      </c>
      <c r="D39" s="30">
        <f t="shared" si="10"/>
        <v>1809</v>
      </c>
      <c r="E39" s="30">
        <f t="shared" si="10"/>
        <v>0</v>
      </c>
      <c r="F39" s="30">
        <f t="shared" ref="F39" si="11">SUM(F36:F38)</f>
        <v>0</v>
      </c>
    </row>
    <row r="40" spans="1:8" ht="12.75" customHeight="1"/>
    <row r="41" spans="1:8" ht="12.75" customHeight="1">
      <c r="A41" s="4"/>
      <c r="B41" s="262" t="s">
        <v>1028</v>
      </c>
      <c r="C41" s="259" t="s">
        <v>51</v>
      </c>
      <c r="D41" s="260" t="s">
        <v>52</v>
      </c>
      <c r="E41" s="261" t="s">
        <v>53</v>
      </c>
      <c r="F41" s="261" t="s">
        <v>1094</v>
      </c>
    </row>
    <row r="42" spans="1:8" ht="12.75" customHeight="1">
      <c r="A42" s="4"/>
      <c r="B42" s="26" t="s">
        <v>1025</v>
      </c>
      <c r="C42" s="23">
        <v>3722</v>
      </c>
      <c r="D42" s="24">
        <v>4704</v>
      </c>
      <c r="E42" s="24">
        <v>0</v>
      </c>
      <c r="F42" s="24">
        <v>0</v>
      </c>
    </row>
    <row r="43" spans="1:8" ht="12.75" customHeight="1"/>
    <row r="44" spans="1:8" ht="12.75" customHeight="1">
      <c r="A44" s="4"/>
      <c r="B44" s="262" t="s">
        <v>1026</v>
      </c>
      <c r="C44" s="259" t="s">
        <v>51</v>
      </c>
      <c r="D44" s="260" t="s">
        <v>52</v>
      </c>
      <c r="E44" s="261" t="s">
        <v>53</v>
      </c>
      <c r="F44" s="261" t="s">
        <v>1094</v>
      </c>
    </row>
    <row r="45" spans="1:8" ht="12.75" customHeight="1">
      <c r="A45" s="4"/>
      <c r="B45" s="26" t="s">
        <v>61</v>
      </c>
      <c r="C45" s="27">
        <v>12622</v>
      </c>
      <c r="D45" s="27">
        <v>14067</v>
      </c>
      <c r="E45" s="27">
        <f>SUM(E16, E33)</f>
        <v>0</v>
      </c>
      <c r="F45" s="27">
        <f>SUM(F16, F33)</f>
        <v>0</v>
      </c>
    </row>
    <row r="46" spans="1:8" ht="12.75" customHeight="1">
      <c r="A46" s="4"/>
      <c r="B46" s="31"/>
      <c r="C46" s="32"/>
      <c r="D46" s="33"/>
      <c r="E46" s="33"/>
      <c r="F46" s="33"/>
      <c r="G46" s="33"/>
      <c r="H46" s="33"/>
    </row>
    <row r="47" spans="1:8" ht="12.75" customHeight="1">
      <c r="A47" s="4"/>
      <c r="B47" s="34" t="s">
        <v>62</v>
      </c>
      <c r="C47" s="35">
        <f>SUM(C27:E27)</f>
        <v>18263</v>
      </c>
      <c r="G47" s="36"/>
      <c r="H47" s="36"/>
    </row>
    <row r="48" spans="1:8" ht="12.75" customHeight="1">
      <c r="A48" s="4"/>
      <c r="B48" s="34" t="s">
        <v>63</v>
      </c>
      <c r="C48" s="37">
        <f>SUM(C42:E42)</f>
        <v>8426</v>
      </c>
      <c r="G48" s="36"/>
      <c r="H48" s="36"/>
    </row>
    <row r="49" spans="1:8" ht="12.75" customHeight="1">
      <c r="A49" s="4"/>
      <c r="B49" s="5" t="s">
        <v>64</v>
      </c>
      <c r="C49" s="38">
        <f>SUM(C47:C48)</f>
        <v>26689</v>
      </c>
      <c r="D49" s="5"/>
      <c r="E49" s="5"/>
      <c r="F49" s="5"/>
      <c r="G49" s="39"/>
      <c r="H49" s="39"/>
    </row>
    <row r="50" spans="1:8" ht="22.5" customHeight="1">
      <c r="A50" s="40" t="s">
        <v>65</v>
      </c>
      <c r="B50" s="377" t="s">
        <v>66</v>
      </c>
      <c r="C50" s="378"/>
      <c r="D50" s="378"/>
      <c r="E50" s="378"/>
      <c r="F50" s="378"/>
      <c r="G50" s="378"/>
      <c r="H50" s="378"/>
    </row>
    <row r="51" spans="1:8" ht="27.75" customHeight="1">
      <c r="A51" s="4"/>
      <c r="B51" s="379" t="s">
        <v>1104</v>
      </c>
      <c r="C51" s="378"/>
      <c r="D51" s="378"/>
      <c r="E51" s="378"/>
      <c r="F51" s="378"/>
      <c r="G51" s="378"/>
      <c r="H51" s="378"/>
    </row>
    <row r="52" spans="1:8" ht="15" customHeight="1">
      <c r="A52" s="4"/>
      <c r="B52" s="379" t="s">
        <v>975</v>
      </c>
      <c r="C52" s="378"/>
      <c r="D52" s="378"/>
      <c r="E52" s="378"/>
      <c r="F52" s="378"/>
      <c r="G52" s="378"/>
      <c r="H52" s="378"/>
    </row>
    <row r="53" spans="1:8" ht="15.75" customHeight="1">
      <c r="A53" s="4"/>
      <c r="B53" s="379" t="s">
        <v>67</v>
      </c>
      <c r="C53" s="378"/>
      <c r="D53" s="378"/>
      <c r="E53" s="378"/>
      <c r="F53" s="378"/>
      <c r="G53" s="378"/>
      <c r="H53" s="378"/>
    </row>
    <row r="54" spans="1:8" ht="38.25" customHeight="1">
      <c r="A54" s="4"/>
      <c r="B54" s="379" t="s">
        <v>68</v>
      </c>
      <c r="C54" s="378"/>
      <c r="D54" s="378"/>
      <c r="E54" s="378"/>
      <c r="F54" s="378"/>
      <c r="G54" s="378"/>
      <c r="H54" s="378"/>
    </row>
    <row r="55" spans="1:8" ht="16.5" customHeight="1">
      <c r="A55" s="4"/>
      <c r="B55" s="379" t="s">
        <v>69</v>
      </c>
      <c r="C55" s="378"/>
      <c r="D55" s="378"/>
      <c r="E55" s="378"/>
      <c r="F55" s="378"/>
      <c r="G55" s="378"/>
      <c r="H55" s="378"/>
    </row>
    <row r="56" spans="1:8" ht="54.75" customHeight="1">
      <c r="A56" s="4"/>
      <c r="B56" s="379" t="s">
        <v>70</v>
      </c>
      <c r="C56" s="378"/>
      <c r="D56" s="378"/>
      <c r="E56" s="378"/>
      <c r="F56" s="378"/>
      <c r="G56" s="378"/>
      <c r="H56" s="378"/>
    </row>
    <row r="57" spans="1:8" ht="35.25" customHeight="1">
      <c r="A57" s="4"/>
      <c r="B57" s="407" t="s">
        <v>71</v>
      </c>
      <c r="C57" s="378"/>
      <c r="D57" s="378"/>
      <c r="E57" s="378"/>
      <c r="F57" s="378"/>
      <c r="G57" s="378"/>
      <c r="H57" s="378"/>
    </row>
    <row r="58" spans="1:8" ht="47.25" customHeight="1">
      <c r="A58" s="4"/>
      <c r="B58" s="379" t="s">
        <v>72</v>
      </c>
      <c r="C58" s="378"/>
      <c r="D58" s="378"/>
      <c r="E58" s="378"/>
      <c r="F58" s="378"/>
      <c r="G58" s="378"/>
      <c r="H58" s="378"/>
    </row>
    <row r="59" spans="1:8" ht="34.5" customHeight="1">
      <c r="A59" s="4"/>
      <c r="B59" s="379" t="s">
        <v>73</v>
      </c>
      <c r="C59" s="378"/>
      <c r="D59" s="378"/>
      <c r="E59" s="378"/>
      <c r="F59" s="378"/>
      <c r="G59" s="378"/>
      <c r="H59" s="378"/>
    </row>
    <row r="60" spans="1:8" ht="63" customHeight="1">
      <c r="A60" s="4"/>
      <c r="B60" s="383" t="s">
        <v>1151</v>
      </c>
      <c r="C60" s="383"/>
      <c r="D60" s="383"/>
      <c r="E60" s="383"/>
      <c r="F60" s="383"/>
    </row>
    <row r="61" spans="1:8" ht="51.6" customHeight="1">
      <c r="A61" s="4"/>
      <c r="B61" s="380"/>
      <c r="C61" s="381"/>
      <c r="D61" s="249" t="s">
        <v>74</v>
      </c>
      <c r="E61" s="249" t="s">
        <v>75</v>
      </c>
      <c r="F61" s="249" t="s">
        <v>76</v>
      </c>
    </row>
    <row r="62" spans="1:8" ht="12.75" customHeight="1">
      <c r="A62" s="4"/>
      <c r="B62" s="382" t="s">
        <v>976</v>
      </c>
      <c r="C62" s="381"/>
      <c r="D62" s="41">
        <v>499</v>
      </c>
      <c r="E62" s="41">
        <v>1713</v>
      </c>
      <c r="F62" s="41">
        <v>1857</v>
      </c>
    </row>
    <row r="63" spans="1:8" ht="12.75" customHeight="1">
      <c r="A63" s="4"/>
      <c r="B63" s="387" t="s">
        <v>77</v>
      </c>
      <c r="C63" s="381"/>
      <c r="D63" s="41">
        <v>624</v>
      </c>
      <c r="E63" s="41">
        <v>2858</v>
      </c>
      <c r="F63" s="41">
        <v>2860</v>
      </c>
    </row>
    <row r="64" spans="1:8" ht="12.75" customHeight="1">
      <c r="A64" s="4"/>
      <c r="B64" s="385" t="s">
        <v>78</v>
      </c>
      <c r="C64" s="381"/>
      <c r="D64" s="41">
        <v>288</v>
      </c>
      <c r="E64" s="41">
        <v>1111</v>
      </c>
      <c r="F64" s="41">
        <v>1111</v>
      </c>
    </row>
    <row r="65" spans="1:8" ht="12.75" customHeight="1">
      <c r="A65" s="4"/>
      <c r="B65" s="385" t="s">
        <v>79</v>
      </c>
      <c r="C65" s="381"/>
      <c r="D65" s="41">
        <v>746</v>
      </c>
      <c r="E65" s="41">
        <v>4528</v>
      </c>
      <c r="F65" s="41">
        <v>4530</v>
      </c>
    </row>
    <row r="66" spans="1:8" ht="15" customHeight="1">
      <c r="A66" s="4"/>
      <c r="B66" s="385" t="s">
        <v>80</v>
      </c>
      <c r="C66" s="381"/>
      <c r="D66" s="41">
        <v>6</v>
      </c>
      <c r="E66" s="41">
        <v>15</v>
      </c>
      <c r="F66" s="41">
        <v>15</v>
      </c>
    </row>
    <row r="67" spans="1:8" ht="12.75" customHeight="1">
      <c r="A67" s="4"/>
      <c r="B67" s="385" t="s">
        <v>81</v>
      </c>
      <c r="C67" s="381"/>
      <c r="D67" s="41">
        <v>1563</v>
      </c>
      <c r="E67" s="41">
        <v>6483</v>
      </c>
      <c r="F67" s="41">
        <v>6485</v>
      </c>
    </row>
    <row r="68" spans="1:8" ht="26.25" customHeight="1">
      <c r="A68" s="4"/>
      <c r="B68" s="385" t="s">
        <v>82</v>
      </c>
      <c r="C68" s="381"/>
      <c r="D68" s="41">
        <v>0</v>
      </c>
      <c r="E68" s="41">
        <v>8</v>
      </c>
      <c r="F68" s="41">
        <v>8</v>
      </c>
    </row>
    <row r="69" spans="1:8" ht="12.75" customHeight="1">
      <c r="A69" s="4"/>
      <c r="B69" s="385" t="s">
        <v>83</v>
      </c>
      <c r="C69" s="381"/>
      <c r="D69" s="41">
        <v>131</v>
      </c>
      <c r="E69" s="41">
        <v>571</v>
      </c>
      <c r="F69" s="41">
        <v>571</v>
      </c>
    </row>
    <row r="70" spans="1:8" ht="12.75" customHeight="1">
      <c r="A70" s="4"/>
      <c r="B70" s="385" t="s">
        <v>84</v>
      </c>
      <c r="C70" s="381"/>
      <c r="D70" s="41">
        <v>185</v>
      </c>
      <c r="E70" s="41">
        <v>814</v>
      </c>
      <c r="F70" s="41">
        <v>826</v>
      </c>
    </row>
    <row r="71" spans="1:8" ht="12.75" customHeight="1">
      <c r="A71" s="4"/>
      <c r="B71" s="386" t="s">
        <v>85</v>
      </c>
      <c r="C71" s="381"/>
      <c r="D71" s="42">
        <f>SUM(D62:D70)</f>
        <v>4042</v>
      </c>
      <c r="E71" s="42">
        <f>SUM(E62:E70)</f>
        <v>18101</v>
      </c>
      <c r="F71" s="42">
        <f>SUM(F62:F70)</f>
        <v>18263</v>
      </c>
    </row>
    <row r="72" spans="1:8" ht="12.75" customHeight="1">
      <c r="A72" s="2"/>
    </row>
    <row r="73" spans="1:8" ht="12.75" customHeight="1">
      <c r="A73" s="2"/>
      <c r="B73" s="43" t="s">
        <v>86</v>
      </c>
    </row>
    <row r="74" spans="1:8" ht="12.75" customHeight="1">
      <c r="A74" s="4" t="s">
        <v>87</v>
      </c>
      <c r="B74" s="5" t="s">
        <v>1119</v>
      </c>
      <c r="G74" s="44"/>
      <c r="H74" s="44"/>
    </row>
    <row r="75" spans="1:8" ht="12.75" customHeight="1">
      <c r="A75" s="4"/>
      <c r="B75" s="1" t="s">
        <v>88</v>
      </c>
      <c r="C75" s="45"/>
      <c r="G75" s="44"/>
      <c r="H75" s="44"/>
    </row>
    <row r="76" spans="1:8" ht="12.75" customHeight="1">
      <c r="A76" s="4"/>
      <c r="B76" s="1" t="s">
        <v>89</v>
      </c>
      <c r="C76" s="45"/>
      <c r="G76" s="44"/>
      <c r="H76" s="44"/>
    </row>
    <row r="77" spans="1:8" ht="12.75" customHeight="1">
      <c r="A77" s="4"/>
      <c r="B77" s="1" t="s">
        <v>90</v>
      </c>
      <c r="C77" s="45">
        <v>4472</v>
      </c>
      <c r="G77" s="44"/>
      <c r="H77" s="44"/>
    </row>
    <row r="78" spans="1:8" ht="12.75" customHeight="1">
      <c r="A78" s="4"/>
      <c r="B78" s="1" t="s">
        <v>91</v>
      </c>
      <c r="C78" s="45">
        <v>106</v>
      </c>
      <c r="G78" s="44"/>
      <c r="H78" s="44"/>
    </row>
    <row r="79" spans="1:8" ht="12.75" customHeight="1">
      <c r="A79" s="4"/>
      <c r="B79" s="1" t="s">
        <v>92</v>
      </c>
      <c r="C79" s="45">
        <v>2005</v>
      </c>
      <c r="G79" s="44"/>
      <c r="H79" s="44"/>
    </row>
    <row r="80" spans="1:8" ht="12.75" customHeight="1">
      <c r="A80" s="4"/>
      <c r="B80" s="1" t="s">
        <v>93</v>
      </c>
      <c r="C80" s="45">
        <v>164</v>
      </c>
      <c r="G80" s="44"/>
      <c r="H80" s="44"/>
    </row>
    <row r="81" spans="1:28" ht="12.75" customHeight="1">
      <c r="A81" s="4"/>
      <c r="B81" s="13" t="s">
        <v>94</v>
      </c>
      <c r="C81" s="45">
        <v>289</v>
      </c>
      <c r="G81" s="44"/>
      <c r="H81" s="44"/>
    </row>
    <row r="82" spans="1:28" ht="24.75" customHeight="1">
      <c r="A82" s="4"/>
      <c r="B82" s="13" t="s">
        <v>95</v>
      </c>
      <c r="C82" s="45">
        <v>243</v>
      </c>
      <c r="G82" s="44"/>
      <c r="H82" s="44"/>
    </row>
    <row r="83" spans="1:28" ht="12.75" customHeight="1">
      <c r="A83" s="4"/>
      <c r="B83" s="1" t="s">
        <v>96</v>
      </c>
      <c r="C83" s="45"/>
      <c r="G83" s="44"/>
      <c r="H83" s="44"/>
    </row>
    <row r="84" spans="1:28" ht="22.5" customHeight="1">
      <c r="A84" s="2"/>
      <c r="B84" s="46" t="s">
        <v>97</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79" t="s">
        <v>98</v>
      </c>
      <c r="C85" s="378"/>
      <c r="D85" s="378"/>
      <c r="E85" s="378"/>
      <c r="F85" s="378"/>
      <c r="G85" s="378"/>
      <c r="H85" s="378"/>
      <c r="I85" s="1"/>
      <c r="J85" s="1"/>
      <c r="K85" s="1"/>
      <c r="L85" s="1"/>
      <c r="M85" s="1"/>
      <c r="N85" s="1"/>
      <c r="O85" s="1"/>
      <c r="P85" s="1"/>
      <c r="Q85" s="1"/>
      <c r="R85" s="1"/>
      <c r="S85" s="1"/>
      <c r="T85" s="1"/>
      <c r="U85" s="1"/>
      <c r="V85" s="1"/>
      <c r="W85" s="1"/>
      <c r="X85" s="1"/>
      <c r="Y85" s="1"/>
      <c r="Z85" s="1"/>
      <c r="AA85" s="1"/>
      <c r="AB85" s="1"/>
    </row>
    <row r="86" spans="1:28" ht="46.5" customHeight="1">
      <c r="A86" s="2"/>
      <c r="B86" s="379" t="s">
        <v>1129</v>
      </c>
      <c r="C86" s="378"/>
      <c r="D86" s="378"/>
      <c r="E86" s="378"/>
      <c r="F86" s="378"/>
      <c r="G86" s="378"/>
      <c r="H86" s="378"/>
      <c r="I86" s="1"/>
      <c r="J86" s="1"/>
      <c r="K86" s="1"/>
      <c r="L86" s="1"/>
      <c r="M86" s="1"/>
      <c r="N86" s="1"/>
      <c r="O86" s="1"/>
      <c r="P86" s="1"/>
      <c r="Q86" s="1"/>
      <c r="R86" s="1"/>
      <c r="S86" s="1"/>
      <c r="T86" s="1"/>
      <c r="U86" s="1"/>
      <c r="V86" s="1"/>
      <c r="W86" s="1"/>
      <c r="X86" s="1"/>
      <c r="Y86" s="1"/>
      <c r="Z86" s="1"/>
      <c r="AA86" s="1"/>
      <c r="AB86" s="1"/>
    </row>
    <row r="87" spans="1:28" ht="54.75" customHeight="1">
      <c r="A87" s="2"/>
      <c r="B87" s="379" t="s">
        <v>1152</v>
      </c>
      <c r="C87" s="378"/>
      <c r="D87" s="378"/>
      <c r="E87" s="378"/>
      <c r="F87" s="378"/>
      <c r="G87" s="378"/>
      <c r="H87" s="378"/>
      <c r="I87" s="378"/>
      <c r="J87" s="378"/>
      <c r="K87" s="378"/>
      <c r="L87" s="378"/>
      <c r="M87" s="378"/>
      <c r="N87" s="378"/>
      <c r="O87" s="378"/>
      <c r="P87" s="378"/>
      <c r="Q87" s="378"/>
      <c r="R87" s="378"/>
      <c r="S87" s="378"/>
      <c r="T87" s="378"/>
      <c r="U87" s="378"/>
      <c r="V87" s="378"/>
      <c r="W87" s="378"/>
      <c r="X87" s="378"/>
      <c r="Y87" s="378"/>
      <c r="Z87" s="378"/>
      <c r="AA87" s="378"/>
      <c r="AB87" s="378"/>
    </row>
    <row r="88" spans="1:28" ht="54.75" customHeight="1">
      <c r="A88" s="2"/>
      <c r="B88" s="378"/>
      <c r="C88" s="378"/>
      <c r="D88" s="378"/>
      <c r="E88" s="378"/>
      <c r="F88" s="378"/>
      <c r="G88" s="378"/>
      <c r="H88" s="378"/>
      <c r="I88" s="378"/>
      <c r="J88" s="378"/>
      <c r="K88" s="378"/>
      <c r="L88" s="378"/>
      <c r="M88" s="378"/>
      <c r="N88" s="378"/>
      <c r="O88" s="378"/>
      <c r="P88" s="378"/>
      <c r="Q88" s="378"/>
      <c r="R88" s="378"/>
      <c r="S88" s="378"/>
      <c r="T88" s="378"/>
      <c r="U88" s="378"/>
      <c r="V88" s="378"/>
      <c r="W88" s="378"/>
      <c r="X88" s="378"/>
      <c r="Y88" s="378"/>
      <c r="Z88" s="378"/>
      <c r="AA88" s="378"/>
      <c r="AB88" s="378"/>
    </row>
    <row r="89" spans="1:28" ht="41.25" customHeight="1">
      <c r="A89" s="2"/>
      <c r="B89" s="378"/>
      <c r="C89" s="378"/>
      <c r="D89" s="378"/>
      <c r="E89" s="378"/>
      <c r="F89" s="378"/>
      <c r="G89" s="378"/>
      <c r="H89" s="378"/>
      <c r="I89" s="378"/>
      <c r="J89" s="378"/>
      <c r="K89" s="378"/>
      <c r="L89" s="378"/>
      <c r="M89" s="378"/>
      <c r="N89" s="378"/>
      <c r="O89" s="378"/>
      <c r="P89" s="378"/>
      <c r="Q89" s="378"/>
      <c r="R89" s="378"/>
      <c r="S89" s="378"/>
      <c r="T89" s="378"/>
      <c r="U89" s="378"/>
      <c r="V89" s="378"/>
      <c r="W89" s="378"/>
      <c r="X89" s="378"/>
      <c r="Y89" s="378"/>
      <c r="Z89" s="378"/>
      <c r="AA89" s="378"/>
      <c r="AB89" s="378"/>
    </row>
    <row r="90" spans="1:28" ht="27.75" customHeight="1">
      <c r="A90" s="2"/>
      <c r="B90" s="395" t="s">
        <v>99</v>
      </c>
      <c r="C90" s="378"/>
      <c r="D90" s="378"/>
      <c r="E90" s="378"/>
      <c r="F90" s="378"/>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390" t="s">
        <v>1153</v>
      </c>
      <c r="C91" s="378"/>
      <c r="D91" s="378"/>
      <c r="E91" s="378"/>
      <c r="F91" s="378"/>
      <c r="G91" s="378"/>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94" t="s">
        <v>1154</v>
      </c>
      <c r="C92" s="393"/>
      <c r="D92" s="393"/>
      <c r="E92" s="393"/>
      <c r="F92" s="393"/>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396"/>
      <c r="C93" s="398" t="s">
        <v>100</v>
      </c>
      <c r="D93" s="398" t="s">
        <v>101</v>
      </c>
      <c r="E93" s="398" t="s">
        <v>102</v>
      </c>
      <c r="F93" s="398" t="s">
        <v>103</v>
      </c>
      <c r="G93" s="21"/>
      <c r="H93" s="21"/>
      <c r="I93" s="21"/>
      <c r="J93" s="21"/>
      <c r="K93" s="21"/>
      <c r="L93" s="21"/>
      <c r="M93" s="21"/>
      <c r="N93" s="21"/>
      <c r="O93" s="21"/>
      <c r="P93" s="21"/>
      <c r="Q93" s="21"/>
      <c r="R93" s="21"/>
      <c r="S93" s="21"/>
      <c r="T93" s="21"/>
      <c r="U93" s="21"/>
      <c r="V93" s="21"/>
    </row>
    <row r="94" spans="1:28" ht="24" customHeight="1">
      <c r="A94" s="2"/>
      <c r="B94" s="397"/>
      <c r="C94" s="397"/>
      <c r="D94" s="397"/>
      <c r="E94" s="397"/>
      <c r="F94" s="397"/>
      <c r="G94" s="21"/>
      <c r="H94" s="21"/>
      <c r="I94" s="21"/>
      <c r="J94" s="21"/>
      <c r="K94" s="21"/>
      <c r="L94" s="21"/>
      <c r="M94" s="21"/>
      <c r="N94" s="21"/>
      <c r="O94" s="21"/>
      <c r="P94" s="21"/>
      <c r="Q94" s="21"/>
      <c r="R94" s="21"/>
      <c r="S94" s="21"/>
      <c r="T94" s="21"/>
      <c r="U94" s="21"/>
      <c r="V94" s="21"/>
      <c r="W94" s="21"/>
      <c r="X94" s="21"/>
      <c r="Y94" s="21"/>
      <c r="Z94" s="21"/>
    </row>
    <row r="95" spans="1:28" ht="51.75" customHeight="1">
      <c r="A95" s="48" t="s">
        <v>104</v>
      </c>
      <c r="B95" s="49" t="s">
        <v>1155</v>
      </c>
      <c r="C95" s="22">
        <v>1228</v>
      </c>
      <c r="D95" s="22">
        <v>331</v>
      </c>
      <c r="E95" s="22">
        <v>1816</v>
      </c>
      <c r="F95" s="22">
        <f t="shared" ref="F95:F100" si="12">SUM(A95:E95)</f>
        <v>3375</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105</v>
      </c>
      <c r="B96" s="50" t="s">
        <v>1156</v>
      </c>
      <c r="C96" s="22">
        <v>1</v>
      </c>
      <c r="D96" s="22">
        <v>0</v>
      </c>
      <c r="E96" s="22">
        <v>2</v>
      </c>
      <c r="F96" s="22">
        <f t="shared" si="12"/>
        <v>3</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106</v>
      </c>
      <c r="B97" s="49" t="s">
        <v>1157</v>
      </c>
      <c r="C97" s="22">
        <f t="shared" ref="C97:E97" si="13">(C95-C96)</f>
        <v>1227</v>
      </c>
      <c r="D97" s="22">
        <f t="shared" si="13"/>
        <v>331</v>
      </c>
      <c r="E97" s="22">
        <f t="shared" si="13"/>
        <v>1814</v>
      </c>
      <c r="F97" s="22">
        <f t="shared" si="12"/>
        <v>3372</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107</v>
      </c>
      <c r="B98" s="51" t="s">
        <v>1158</v>
      </c>
      <c r="C98" s="22">
        <v>829</v>
      </c>
      <c r="D98" s="22">
        <v>213</v>
      </c>
      <c r="E98" s="22">
        <v>1144</v>
      </c>
      <c r="F98" s="22">
        <f t="shared" si="12"/>
        <v>2186</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108</v>
      </c>
      <c r="B99" s="51" t="s">
        <v>1173</v>
      </c>
      <c r="C99" s="22">
        <v>105</v>
      </c>
      <c r="D99" s="22">
        <v>19</v>
      </c>
      <c r="E99" s="22">
        <v>175</v>
      </c>
      <c r="F99" s="22">
        <f t="shared" si="12"/>
        <v>299</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109</v>
      </c>
      <c r="B100" s="51" t="s">
        <v>1174</v>
      </c>
      <c r="C100" s="22">
        <v>13</v>
      </c>
      <c r="D100" s="22">
        <v>7</v>
      </c>
      <c r="E100" s="22">
        <v>43</v>
      </c>
      <c r="F100" s="22">
        <f t="shared" si="12"/>
        <v>63</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110</v>
      </c>
      <c r="B101" s="51" t="s">
        <v>111</v>
      </c>
      <c r="C101" s="22">
        <f t="shared" ref="C101:F101" si="14">SUM(C98:C100)</f>
        <v>947</v>
      </c>
      <c r="D101" s="22">
        <f t="shared" si="14"/>
        <v>239</v>
      </c>
      <c r="E101" s="22">
        <f t="shared" si="14"/>
        <v>1362</v>
      </c>
      <c r="F101" s="22">
        <f t="shared" si="14"/>
        <v>2548</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112</v>
      </c>
      <c r="B102" s="51" t="s">
        <v>1159</v>
      </c>
      <c r="C102" s="335">
        <f t="shared" ref="C102:F102" si="15">C101/C97</f>
        <v>0.77180114099429498</v>
      </c>
      <c r="D102" s="335">
        <f t="shared" si="15"/>
        <v>0.72205438066465255</v>
      </c>
      <c r="E102" s="335">
        <f t="shared" si="15"/>
        <v>0.75082690187431089</v>
      </c>
      <c r="F102" s="335">
        <f t="shared" si="15"/>
        <v>0.75563463819691579</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399" t="s">
        <v>1029</v>
      </c>
      <c r="C104" s="378"/>
      <c r="D104" s="378"/>
      <c r="E104" s="378"/>
      <c r="F104" s="378"/>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406"/>
      <c r="C105" s="398" t="s">
        <v>100</v>
      </c>
      <c r="D105" s="398" t="s">
        <v>101</v>
      </c>
      <c r="E105" s="398" t="s">
        <v>102</v>
      </c>
      <c r="F105" s="398" t="s">
        <v>113</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97"/>
      <c r="C106" s="397"/>
      <c r="D106" s="397"/>
      <c r="E106" s="397"/>
      <c r="F106" s="397"/>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104</v>
      </c>
      <c r="B107" s="55" t="s">
        <v>1030</v>
      </c>
      <c r="C107" s="56">
        <v>1127</v>
      </c>
      <c r="D107" s="56">
        <v>360</v>
      </c>
      <c r="E107" s="56">
        <v>1673</v>
      </c>
      <c r="F107" s="9">
        <f>SUM(C107:E107)</f>
        <v>3160</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105</v>
      </c>
      <c r="B108" s="57" t="s">
        <v>1160</v>
      </c>
      <c r="C108" s="56">
        <v>0</v>
      </c>
      <c r="D108" s="56">
        <v>0</v>
      </c>
      <c r="E108" s="56">
        <v>0</v>
      </c>
      <c r="F108" s="9">
        <f t="shared" ref="F108" si="16">SUM(A108:D108)</f>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106</v>
      </c>
      <c r="B109" s="55" t="s">
        <v>1031</v>
      </c>
      <c r="C109" s="9">
        <f t="shared" ref="C109:E109" si="17">(C107-C108)</f>
        <v>1127</v>
      </c>
      <c r="D109" s="9">
        <f t="shared" si="17"/>
        <v>360</v>
      </c>
      <c r="E109" s="9">
        <f t="shared" si="17"/>
        <v>1673</v>
      </c>
      <c r="F109" s="9">
        <f>F107-F108</f>
        <v>3160</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107</v>
      </c>
      <c r="B110" s="55" t="s">
        <v>1161</v>
      </c>
      <c r="C110" s="56">
        <v>758</v>
      </c>
      <c r="D110" s="56">
        <v>225</v>
      </c>
      <c r="E110" s="56">
        <v>1116</v>
      </c>
      <c r="F110" s="9">
        <f>SUM(C110:E110)</f>
        <v>2099</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108</v>
      </c>
      <c r="B111" s="55" t="s">
        <v>1162</v>
      </c>
      <c r="C111" s="56">
        <v>117</v>
      </c>
      <c r="D111" s="56">
        <v>37</v>
      </c>
      <c r="E111" s="56">
        <v>147</v>
      </c>
      <c r="F111" s="9">
        <f>SUM(C111:E111)</f>
        <v>301</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109</v>
      </c>
      <c r="B112" s="51" t="s">
        <v>1163</v>
      </c>
      <c r="C112" s="56">
        <v>22</v>
      </c>
      <c r="D112" s="56">
        <v>7</v>
      </c>
      <c r="E112" s="56">
        <v>31</v>
      </c>
      <c r="F112" s="9">
        <f>SUM(C112:E112)</f>
        <v>60</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110</v>
      </c>
      <c r="B113" s="51" t="s">
        <v>111</v>
      </c>
      <c r="C113" s="9">
        <f t="shared" ref="C113:E113" si="18">SUM(C110:C112)</f>
        <v>897</v>
      </c>
      <c r="D113" s="9">
        <f t="shared" si="18"/>
        <v>269</v>
      </c>
      <c r="E113" s="9">
        <f t="shared" si="18"/>
        <v>1294</v>
      </c>
      <c r="F113" s="9">
        <f>SUM(C113:E113)</f>
        <v>2460</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112</v>
      </c>
      <c r="B114" s="51" t="s">
        <v>1016</v>
      </c>
      <c r="C114" s="331">
        <f t="shared" ref="C114:F114" si="19">C113/C109</f>
        <v>0.79591836734693877</v>
      </c>
      <c r="D114" s="331">
        <f t="shared" si="19"/>
        <v>0.74722222222222223</v>
      </c>
      <c r="E114" s="331">
        <f t="shared" si="19"/>
        <v>0.77346084877465626</v>
      </c>
      <c r="F114" s="331">
        <f t="shared" si="19"/>
        <v>0.77848101265822789</v>
      </c>
      <c r="G114" s="21"/>
      <c r="H114" s="21"/>
      <c r="I114" s="21"/>
      <c r="J114" s="21"/>
      <c r="K114" s="21"/>
      <c r="L114" s="21"/>
      <c r="M114" s="21"/>
      <c r="N114" s="21"/>
      <c r="O114" s="21"/>
      <c r="P114" s="21"/>
      <c r="Q114" s="21"/>
      <c r="R114" s="21"/>
      <c r="S114" s="21"/>
      <c r="T114" s="21"/>
      <c r="U114" s="21"/>
      <c r="V114" s="21"/>
      <c r="W114" s="21"/>
      <c r="X114" s="21"/>
      <c r="Y114" s="21"/>
      <c r="Z114" s="21"/>
    </row>
    <row r="115" spans="1:28" ht="21.75" hidden="1" customHeight="1">
      <c r="A115" s="2"/>
      <c r="B115" s="5" t="s">
        <v>114</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hidden="1" customHeight="1">
      <c r="A116" s="2"/>
      <c r="B116" s="379" t="s">
        <v>1164</v>
      </c>
      <c r="C116" s="378"/>
      <c r="D116" s="378"/>
      <c r="E116" s="378"/>
      <c r="F116" s="378"/>
      <c r="G116" s="378"/>
      <c r="H116" s="378"/>
    </row>
    <row r="117" spans="1:28" ht="12.75" hidden="1" customHeight="1">
      <c r="A117" s="2"/>
      <c r="B117" s="405"/>
      <c r="C117" s="389"/>
      <c r="D117" s="389"/>
      <c r="E117" s="381"/>
      <c r="F117" s="58" t="s">
        <v>1132</v>
      </c>
      <c r="G117" s="58" t="s">
        <v>1032</v>
      </c>
    </row>
    <row r="118" spans="1:28" ht="23.25" hidden="1" customHeight="1">
      <c r="A118" s="4" t="s">
        <v>115</v>
      </c>
      <c r="B118" s="388" t="s">
        <v>116</v>
      </c>
      <c r="C118" s="389"/>
      <c r="D118" s="389"/>
      <c r="E118" s="389"/>
      <c r="F118" s="59"/>
      <c r="G118" s="29"/>
      <c r="H118" s="1"/>
      <c r="I118" s="1"/>
      <c r="J118" s="1"/>
      <c r="K118" s="1"/>
      <c r="L118" s="1"/>
      <c r="M118" s="1"/>
      <c r="N118" s="1"/>
      <c r="O118" s="1"/>
      <c r="P118" s="1"/>
      <c r="Q118" s="1"/>
      <c r="R118" s="1"/>
      <c r="S118" s="1"/>
      <c r="T118" s="1"/>
      <c r="U118" s="1"/>
      <c r="V118" s="1"/>
      <c r="W118" s="1"/>
      <c r="X118" s="1"/>
      <c r="Y118" s="1"/>
      <c r="Z118" s="1"/>
      <c r="AA118" s="1"/>
    </row>
    <row r="119" spans="1:28" ht="94.5" hidden="1" customHeight="1">
      <c r="A119" s="4" t="s">
        <v>117</v>
      </c>
      <c r="B119" s="400" t="s">
        <v>118</v>
      </c>
      <c r="C119" s="389"/>
      <c r="D119" s="389"/>
      <c r="E119" s="389"/>
      <c r="F119" s="59"/>
      <c r="G119" s="29"/>
      <c r="H119" s="1"/>
      <c r="I119" s="1"/>
      <c r="J119" s="1"/>
      <c r="K119" s="1"/>
      <c r="L119" s="1"/>
      <c r="M119" s="1"/>
      <c r="N119" s="1"/>
      <c r="O119" s="1"/>
      <c r="P119" s="1"/>
      <c r="Q119" s="1"/>
      <c r="R119" s="1"/>
      <c r="S119" s="1"/>
      <c r="T119" s="1"/>
      <c r="U119" s="1"/>
      <c r="V119" s="1"/>
      <c r="W119" s="1"/>
      <c r="X119" s="1"/>
      <c r="Y119" s="1"/>
      <c r="Z119" s="1"/>
      <c r="AA119" s="1"/>
    </row>
    <row r="120" spans="1:28" ht="13.5" hidden="1" customHeight="1">
      <c r="A120" s="4" t="s">
        <v>119</v>
      </c>
      <c r="B120" s="388" t="s">
        <v>120</v>
      </c>
      <c r="C120" s="389"/>
      <c r="D120" s="389"/>
      <c r="E120" s="389"/>
      <c r="F120" s="29">
        <f t="shared" ref="F120:G120" si="20">F118-F119</f>
        <v>0</v>
      </c>
      <c r="G120" s="29">
        <f t="shared" si="20"/>
        <v>0</v>
      </c>
      <c r="H120" s="1"/>
      <c r="I120" s="1"/>
      <c r="J120" s="1"/>
      <c r="K120" s="1"/>
      <c r="L120" s="1"/>
      <c r="M120" s="1"/>
      <c r="N120" s="1"/>
      <c r="O120" s="1"/>
      <c r="P120" s="1"/>
      <c r="Q120" s="1"/>
      <c r="R120" s="1"/>
      <c r="S120" s="1"/>
      <c r="T120" s="1"/>
      <c r="U120" s="1"/>
      <c r="V120" s="1"/>
      <c r="W120" s="1"/>
      <c r="X120" s="1"/>
      <c r="Y120" s="1"/>
      <c r="Z120" s="1"/>
      <c r="AA120" s="1"/>
    </row>
    <row r="121" spans="1:28" ht="16.5" hidden="1" customHeight="1">
      <c r="A121" s="4" t="s">
        <v>121</v>
      </c>
      <c r="B121" s="388" t="s">
        <v>122</v>
      </c>
      <c r="C121" s="389"/>
      <c r="D121" s="389"/>
      <c r="E121" s="389"/>
      <c r="F121" s="59"/>
      <c r="G121" s="29"/>
      <c r="H121" s="1"/>
      <c r="I121" s="1"/>
      <c r="J121" s="1"/>
      <c r="K121" s="1"/>
      <c r="L121" s="1"/>
      <c r="M121" s="1"/>
      <c r="N121" s="1"/>
      <c r="O121" s="1"/>
      <c r="P121" s="1"/>
      <c r="Q121" s="1"/>
      <c r="R121" s="1"/>
      <c r="S121" s="1"/>
      <c r="T121" s="1"/>
      <c r="U121" s="1"/>
      <c r="V121" s="1"/>
      <c r="W121" s="1"/>
      <c r="X121" s="1"/>
      <c r="Y121" s="1"/>
      <c r="Z121" s="1"/>
      <c r="AA121" s="1"/>
    </row>
    <row r="122" spans="1:28" ht="27.75" hidden="1" customHeight="1">
      <c r="A122" s="4" t="s">
        <v>123</v>
      </c>
      <c r="B122" s="388" t="s">
        <v>124</v>
      </c>
      <c r="C122" s="389"/>
      <c r="D122" s="389"/>
      <c r="E122" s="389"/>
      <c r="F122" s="59"/>
      <c r="G122" s="29"/>
      <c r="H122" s="1"/>
      <c r="I122" s="1"/>
      <c r="J122" s="1"/>
      <c r="K122" s="1"/>
      <c r="L122" s="1"/>
      <c r="M122" s="1"/>
      <c r="N122" s="1"/>
      <c r="O122" s="1"/>
      <c r="P122" s="1"/>
      <c r="Q122" s="1"/>
      <c r="R122" s="1"/>
      <c r="S122" s="1"/>
      <c r="T122" s="1"/>
      <c r="U122" s="1"/>
      <c r="V122" s="1"/>
      <c r="W122" s="1"/>
      <c r="X122" s="1"/>
      <c r="Y122" s="1"/>
      <c r="Z122" s="1"/>
      <c r="AA122" s="1"/>
    </row>
    <row r="123" spans="1:28" ht="13.5" hidden="1" customHeight="1">
      <c r="A123" s="4" t="s">
        <v>125</v>
      </c>
      <c r="B123" s="388" t="s">
        <v>126</v>
      </c>
      <c r="C123" s="389"/>
      <c r="D123" s="389"/>
      <c r="E123" s="389"/>
      <c r="F123" s="59"/>
      <c r="G123" s="29"/>
      <c r="H123" s="1"/>
      <c r="I123" s="1"/>
      <c r="J123" s="1"/>
      <c r="K123" s="1"/>
      <c r="L123" s="1"/>
      <c r="M123" s="1"/>
      <c r="N123" s="1"/>
      <c r="O123" s="1"/>
      <c r="P123" s="1"/>
      <c r="Q123" s="1"/>
      <c r="R123" s="1"/>
      <c r="S123" s="1"/>
      <c r="T123" s="1"/>
      <c r="U123" s="1"/>
      <c r="V123" s="1"/>
      <c r="W123" s="1"/>
      <c r="X123" s="1"/>
      <c r="Y123" s="1"/>
      <c r="Z123" s="1"/>
      <c r="AA123" s="1"/>
    </row>
    <row r="124" spans="1:28" ht="27" hidden="1" customHeight="1">
      <c r="A124" s="4" t="s">
        <v>127</v>
      </c>
      <c r="B124" s="388" t="s">
        <v>128</v>
      </c>
      <c r="C124" s="389"/>
      <c r="D124" s="389"/>
      <c r="E124" s="389"/>
      <c r="F124" s="59"/>
      <c r="G124" s="29"/>
      <c r="H124" s="1"/>
      <c r="I124" s="1"/>
      <c r="J124" s="1"/>
      <c r="K124" s="1"/>
      <c r="L124" s="1"/>
      <c r="M124" s="1"/>
      <c r="N124" s="1"/>
      <c r="O124" s="1"/>
      <c r="P124" s="1"/>
      <c r="Q124" s="1"/>
      <c r="R124" s="1"/>
      <c r="S124" s="1"/>
      <c r="T124" s="1"/>
      <c r="U124" s="1"/>
      <c r="V124" s="1"/>
      <c r="W124" s="1"/>
      <c r="X124" s="1"/>
      <c r="Y124" s="1"/>
      <c r="Z124" s="1"/>
      <c r="AA124" s="1"/>
    </row>
    <row r="125" spans="1:28" ht="12.75" hidden="1" customHeight="1">
      <c r="A125" s="4" t="s">
        <v>129</v>
      </c>
      <c r="B125" s="388" t="s">
        <v>130</v>
      </c>
      <c r="C125" s="389"/>
      <c r="D125" s="389"/>
      <c r="E125" s="389"/>
      <c r="F125" s="59"/>
      <c r="G125" s="29"/>
      <c r="H125" s="1"/>
      <c r="I125" s="1"/>
      <c r="J125" s="1"/>
      <c r="K125" s="1"/>
      <c r="L125" s="1"/>
      <c r="M125" s="1"/>
      <c r="N125" s="1"/>
      <c r="O125" s="1"/>
      <c r="P125" s="1"/>
      <c r="Q125" s="1"/>
      <c r="R125" s="1"/>
      <c r="S125" s="1"/>
      <c r="T125" s="1"/>
      <c r="U125" s="1"/>
      <c r="V125" s="1"/>
      <c r="W125" s="1"/>
      <c r="X125" s="1"/>
      <c r="Y125" s="1"/>
      <c r="Z125" s="1"/>
      <c r="AA125" s="1"/>
    </row>
    <row r="126" spans="1:28" ht="12.75" hidden="1" customHeight="1">
      <c r="A126" s="4" t="s">
        <v>131</v>
      </c>
      <c r="B126" s="388" t="s">
        <v>132</v>
      </c>
      <c r="C126" s="389"/>
      <c r="D126" s="389"/>
      <c r="E126" s="389"/>
      <c r="F126" s="59"/>
      <c r="G126" s="29"/>
      <c r="H126" s="1"/>
      <c r="I126" s="1"/>
      <c r="J126" s="1"/>
      <c r="K126" s="1"/>
      <c r="L126" s="1"/>
      <c r="M126" s="1"/>
      <c r="N126" s="1"/>
      <c r="O126" s="1"/>
      <c r="P126" s="1"/>
      <c r="Q126" s="1"/>
      <c r="R126" s="1"/>
      <c r="S126" s="1"/>
      <c r="T126" s="1"/>
      <c r="U126" s="1"/>
      <c r="V126" s="1"/>
      <c r="W126" s="1"/>
      <c r="X126" s="1"/>
      <c r="Y126" s="1"/>
      <c r="Z126" s="1"/>
      <c r="AA126" s="1"/>
    </row>
    <row r="127" spans="1:28" ht="12.75" hidden="1" customHeight="1">
      <c r="A127" s="4" t="s">
        <v>133</v>
      </c>
      <c r="B127" s="388" t="s">
        <v>134</v>
      </c>
      <c r="C127" s="389"/>
      <c r="D127" s="389"/>
      <c r="E127" s="389"/>
      <c r="F127" s="59"/>
      <c r="G127" s="29"/>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135</v>
      </c>
    </row>
    <row r="129" spans="1:8" ht="30.75" customHeight="1">
      <c r="A129" s="2"/>
      <c r="B129" s="390" t="s">
        <v>1120</v>
      </c>
      <c r="C129" s="378"/>
      <c r="D129" s="378"/>
      <c r="E129" s="378"/>
      <c r="F129" s="378"/>
      <c r="G129" s="378"/>
      <c r="H129" s="378"/>
    </row>
    <row r="130" spans="1:8" ht="18" customHeight="1">
      <c r="A130" s="2"/>
      <c r="B130" s="390" t="s">
        <v>1033</v>
      </c>
      <c r="C130" s="378"/>
      <c r="D130" s="378"/>
      <c r="E130" s="378"/>
      <c r="F130" s="378"/>
      <c r="G130" s="378"/>
      <c r="H130" s="378"/>
    </row>
    <row r="131" spans="1:8" ht="88.5" customHeight="1">
      <c r="A131" s="2"/>
      <c r="B131" s="392" t="s">
        <v>136</v>
      </c>
      <c r="C131" s="393"/>
      <c r="D131" s="393"/>
      <c r="E131" s="393"/>
      <c r="F131" s="393"/>
      <c r="G131" s="393"/>
    </row>
    <row r="132" spans="1:8" ht="59.25" customHeight="1">
      <c r="A132" s="4" t="s">
        <v>137</v>
      </c>
      <c r="B132" s="390" t="s">
        <v>1121</v>
      </c>
      <c r="C132" s="378"/>
      <c r="D132" s="378"/>
      <c r="E132" s="378"/>
      <c r="F132" s="391"/>
      <c r="G132" s="60">
        <v>0.89744999999999997</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27:E127"/>
    <mergeCell ref="B129:H129"/>
    <mergeCell ref="B130:H130"/>
    <mergeCell ref="B132:F132"/>
    <mergeCell ref="B131:G131"/>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86:H86"/>
    <mergeCell ref="B54:H54"/>
    <mergeCell ref="B61:C61"/>
    <mergeCell ref="B62:C62"/>
    <mergeCell ref="B60:F60"/>
    <mergeCell ref="B9:G9"/>
    <mergeCell ref="B50:H50"/>
    <mergeCell ref="B51:H51"/>
    <mergeCell ref="B52:H52"/>
    <mergeCell ref="B85:H85"/>
  </mergeCells>
  <hyperlinks>
    <hyperlink ref="B57" r:id="rId1" xr:uid="{00000000-0004-0000-0100-000000000000}"/>
  </hyperlinks>
  <pageMargins left="0.75" right="0.75" top="1" bottom="1" header="0" footer="0"/>
  <pageSetup scale="75" orientation="portrait" r:id="rId2"/>
  <headerFooter>
    <oddHeader>&amp;L&amp;G&amp;RCommon Data Set 2024-2025</oddHeader>
    <oddFooter>&amp;LPrepared by the Stony Brook University Office of Institutional Research, Planning Effectiveness, December 15, 2024</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1002"/>
  <sheetViews>
    <sheetView showGridLines="0" zoomScale="90" zoomScaleNormal="90" workbookViewId="0">
      <selection activeCell="E1" sqref="E1"/>
    </sheetView>
  </sheetViews>
  <sheetFormatPr defaultColWidth="12.5703125" defaultRowHeight="15" customHeight="1"/>
  <cols>
    <col min="1" max="1" width="4.42578125" customWidth="1"/>
    <col min="2" max="2" width="29" customWidth="1"/>
    <col min="3" max="6" width="14.85546875" customWidth="1"/>
    <col min="7" max="9" width="12" customWidth="1"/>
    <col min="10" max="10" width="0.85546875" customWidth="1"/>
    <col min="11" max="28" width="8.5703125" customWidth="1"/>
  </cols>
  <sheetData>
    <row r="2" spans="1:28" ht="12.75" customHeight="1">
      <c r="A2" s="401" t="s">
        <v>977</v>
      </c>
      <c r="B2" s="402"/>
      <c r="C2" s="402"/>
      <c r="D2" s="402"/>
      <c r="E2" s="402"/>
      <c r="F2" s="403"/>
      <c r="G2" s="1"/>
      <c r="H2" s="1"/>
      <c r="I2" s="1"/>
      <c r="J2" s="1"/>
      <c r="K2" s="1"/>
      <c r="L2" s="1"/>
      <c r="M2" s="1"/>
      <c r="N2" s="1"/>
      <c r="O2" s="1"/>
      <c r="P2" s="1"/>
      <c r="Q2" s="1"/>
      <c r="R2" s="1"/>
      <c r="S2" s="1"/>
      <c r="T2" s="1"/>
      <c r="U2" s="1"/>
      <c r="V2" s="1"/>
      <c r="W2" s="1"/>
      <c r="X2" s="1"/>
      <c r="Y2" s="1"/>
      <c r="Z2" s="1"/>
      <c r="AA2" s="1"/>
      <c r="AB2" s="1"/>
    </row>
    <row r="3" spans="1:28" ht="12.75" customHeight="1">
      <c r="A3" s="2"/>
      <c r="B3" s="43" t="s">
        <v>138</v>
      </c>
      <c r="C3" s="1"/>
      <c r="D3" s="1"/>
      <c r="E3" s="1"/>
      <c r="F3" s="1"/>
      <c r="G3" s="1"/>
      <c r="H3" s="1"/>
      <c r="I3" s="1"/>
      <c r="J3" s="1"/>
      <c r="K3" s="1"/>
      <c r="L3" s="1"/>
      <c r="M3" s="1"/>
      <c r="N3" s="1"/>
      <c r="O3" s="1"/>
      <c r="P3" s="1"/>
      <c r="Q3" s="1"/>
      <c r="R3" s="1"/>
      <c r="S3" s="1"/>
      <c r="T3" s="1"/>
      <c r="U3" s="1"/>
      <c r="V3" s="1"/>
      <c r="W3" s="1"/>
      <c r="X3" s="1"/>
      <c r="Y3" s="1"/>
      <c r="Z3" s="1"/>
      <c r="AA3" s="1"/>
      <c r="AB3" s="1"/>
    </row>
    <row r="4" spans="1:28" ht="12.75" customHeight="1">
      <c r="A4" s="411" t="s">
        <v>139</v>
      </c>
      <c r="B4" s="390" t="s">
        <v>1105</v>
      </c>
      <c r="C4" s="378"/>
      <c r="D4" s="378"/>
      <c r="E4" s="378"/>
      <c r="F4" s="378"/>
      <c r="G4" s="1"/>
      <c r="H4" s="1"/>
      <c r="I4" s="1"/>
      <c r="J4" s="1"/>
      <c r="K4" s="1"/>
      <c r="L4" s="1"/>
      <c r="M4" s="1"/>
      <c r="N4" s="1"/>
      <c r="O4" s="1"/>
      <c r="P4" s="1"/>
      <c r="Q4" s="1"/>
      <c r="R4" s="1"/>
      <c r="S4" s="1"/>
      <c r="T4" s="1"/>
      <c r="U4" s="1"/>
      <c r="V4" s="1"/>
      <c r="W4" s="1"/>
      <c r="X4" s="1"/>
      <c r="Y4" s="1"/>
      <c r="Z4" s="1"/>
      <c r="AA4" s="1"/>
      <c r="AB4" s="1"/>
    </row>
    <row r="5" spans="1:28" ht="19.5" customHeight="1">
      <c r="A5" s="378"/>
      <c r="B5" s="378"/>
      <c r="C5" s="378"/>
      <c r="D5" s="378"/>
      <c r="E5" s="378"/>
      <c r="F5" s="378"/>
      <c r="G5" s="1"/>
      <c r="H5" s="1"/>
      <c r="I5" s="1"/>
      <c r="J5" s="1"/>
      <c r="K5" s="1"/>
      <c r="L5" s="1"/>
      <c r="M5" s="1"/>
      <c r="N5" s="1"/>
      <c r="O5" s="1"/>
      <c r="P5" s="1"/>
      <c r="Q5" s="1"/>
      <c r="R5" s="1"/>
      <c r="S5" s="1"/>
      <c r="T5" s="1"/>
      <c r="U5" s="1"/>
      <c r="V5" s="1"/>
      <c r="W5" s="1"/>
      <c r="X5" s="1"/>
      <c r="Y5" s="1"/>
      <c r="Z5" s="1"/>
      <c r="AA5" s="1"/>
      <c r="AB5" s="1"/>
    </row>
    <row r="6" spans="1:28" ht="15.75" customHeight="1">
      <c r="A6" s="61"/>
      <c r="B6" s="379" t="s">
        <v>140</v>
      </c>
      <c r="C6" s="378"/>
      <c r="D6" s="378"/>
      <c r="E6" s="378"/>
      <c r="F6" s="378"/>
      <c r="G6" s="1"/>
      <c r="H6" s="1"/>
      <c r="I6" s="1"/>
      <c r="J6" s="1"/>
      <c r="K6" s="1"/>
      <c r="L6" s="1"/>
      <c r="M6" s="1"/>
      <c r="N6" s="1"/>
      <c r="O6" s="1"/>
      <c r="P6" s="1"/>
      <c r="Q6" s="1"/>
      <c r="R6" s="1"/>
      <c r="S6" s="1"/>
      <c r="T6" s="1"/>
      <c r="U6" s="1"/>
      <c r="V6" s="1"/>
      <c r="W6" s="1"/>
      <c r="X6" s="1"/>
      <c r="Y6" s="1"/>
      <c r="Z6" s="1"/>
      <c r="AA6" s="1"/>
      <c r="AB6" s="1"/>
    </row>
    <row r="7" spans="1:28" ht="56.25" customHeight="1">
      <c r="A7" s="62"/>
      <c r="B7" s="379" t="s">
        <v>141</v>
      </c>
      <c r="C7" s="378"/>
      <c r="D7" s="378"/>
      <c r="E7" s="378"/>
      <c r="F7" s="378"/>
      <c r="G7" s="1"/>
      <c r="H7" s="1"/>
      <c r="I7" s="1"/>
      <c r="J7" s="1"/>
      <c r="K7" s="1"/>
      <c r="L7" s="1"/>
      <c r="M7" s="1"/>
      <c r="N7" s="1"/>
      <c r="O7" s="1"/>
      <c r="P7" s="1"/>
      <c r="Q7" s="1"/>
      <c r="R7" s="1"/>
      <c r="S7" s="1"/>
      <c r="T7" s="1"/>
      <c r="U7" s="1"/>
      <c r="V7" s="1"/>
      <c r="W7" s="1"/>
      <c r="X7" s="1"/>
      <c r="Y7" s="1"/>
      <c r="Z7" s="1"/>
      <c r="AA7" s="1"/>
      <c r="AB7" s="1"/>
    </row>
    <row r="8" spans="1:28" ht="25.7" customHeight="1">
      <c r="A8" s="2"/>
      <c r="B8" s="379" t="s">
        <v>974</v>
      </c>
      <c r="C8" s="378"/>
      <c r="D8" s="378"/>
      <c r="E8" s="378"/>
      <c r="F8" s="378"/>
      <c r="G8" s="1"/>
      <c r="H8" s="1"/>
      <c r="I8" s="1"/>
      <c r="J8" s="1"/>
      <c r="K8" s="1"/>
      <c r="L8" s="1"/>
      <c r="M8" s="1"/>
      <c r="N8" s="1"/>
      <c r="O8" s="1"/>
      <c r="P8" s="1"/>
      <c r="Q8" s="1"/>
      <c r="R8" s="1"/>
      <c r="S8" s="1"/>
      <c r="T8" s="1"/>
      <c r="U8" s="1"/>
      <c r="V8" s="1"/>
      <c r="W8" s="1"/>
      <c r="X8" s="1"/>
      <c r="Y8" s="1"/>
      <c r="Z8" s="1"/>
      <c r="AA8" s="1"/>
      <c r="AB8" s="1"/>
    </row>
    <row r="9" spans="1:28" ht="30" customHeight="1">
      <c r="A9" s="2"/>
      <c r="B9" s="379" t="s">
        <v>49</v>
      </c>
      <c r="C9" s="378"/>
      <c r="D9" s="378"/>
      <c r="E9" s="378"/>
      <c r="F9" s="378"/>
      <c r="G9" s="1"/>
      <c r="H9" s="1"/>
      <c r="I9" s="1"/>
      <c r="J9" s="1"/>
      <c r="K9" s="1"/>
      <c r="L9" s="1"/>
      <c r="M9" s="1"/>
      <c r="N9" s="1"/>
      <c r="O9" s="1"/>
      <c r="P9" s="1"/>
      <c r="Q9" s="1"/>
      <c r="R9" s="1"/>
      <c r="S9" s="1"/>
      <c r="T9" s="1"/>
      <c r="U9" s="1"/>
      <c r="V9" s="1"/>
      <c r="W9" s="1"/>
      <c r="X9" s="1"/>
      <c r="Y9" s="1"/>
      <c r="Z9" s="1"/>
      <c r="AA9" s="1"/>
      <c r="AB9" s="1"/>
    </row>
    <row r="10" spans="1:28" ht="46.5" customHeight="1">
      <c r="A10" s="2"/>
      <c r="B10" s="379" t="s">
        <v>973</v>
      </c>
      <c r="C10" s="378"/>
      <c r="D10" s="378"/>
      <c r="E10" s="378"/>
      <c r="F10" s="378"/>
      <c r="G10" s="1"/>
      <c r="H10" s="1"/>
      <c r="I10" s="1"/>
      <c r="J10" s="1"/>
      <c r="K10" s="1"/>
      <c r="L10" s="1"/>
      <c r="M10" s="1"/>
      <c r="N10" s="1"/>
      <c r="O10" s="1"/>
      <c r="P10" s="1"/>
      <c r="Q10" s="1"/>
      <c r="R10" s="1"/>
      <c r="S10" s="1"/>
      <c r="T10" s="1"/>
      <c r="U10" s="1"/>
      <c r="V10" s="1"/>
      <c r="W10" s="1"/>
      <c r="X10" s="1"/>
      <c r="Y10" s="1"/>
      <c r="Z10" s="1"/>
      <c r="AA10" s="1"/>
      <c r="AB10" s="1"/>
    </row>
    <row r="11" spans="1:28" ht="46.5" customHeight="1">
      <c r="A11" s="2"/>
      <c r="B11" s="379" t="s">
        <v>1106</v>
      </c>
      <c r="C11" s="378"/>
      <c r="D11" s="378"/>
      <c r="E11" s="378"/>
      <c r="F11" s="378"/>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40" t="s">
        <v>1037</v>
      </c>
      <c r="C12" s="441"/>
      <c r="D12" s="442"/>
      <c r="E12" s="263" t="s">
        <v>368</v>
      </c>
      <c r="F12" s="1"/>
      <c r="G12" s="1"/>
      <c r="H12" s="1"/>
      <c r="I12" s="1"/>
      <c r="J12" s="1"/>
      <c r="K12" s="1"/>
      <c r="L12" s="1"/>
      <c r="M12" s="1"/>
      <c r="N12" s="1"/>
      <c r="O12" s="1"/>
      <c r="P12" s="1"/>
      <c r="Q12" s="1"/>
      <c r="R12" s="1"/>
      <c r="S12" s="1"/>
      <c r="T12" s="1"/>
      <c r="U12" s="1"/>
      <c r="V12" s="1"/>
      <c r="W12" s="1"/>
      <c r="X12" s="1"/>
      <c r="Y12" s="1"/>
      <c r="Z12" s="1"/>
      <c r="AA12" s="1"/>
      <c r="AB12" s="1"/>
    </row>
    <row r="13" spans="1:28" ht="12.75" customHeight="1">
      <c r="A13" s="4"/>
      <c r="B13" s="408" t="s">
        <v>978</v>
      </c>
      <c r="C13" s="389"/>
      <c r="D13" s="381"/>
      <c r="E13" s="9">
        <v>25499</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382" t="s">
        <v>979</v>
      </c>
      <c r="C14" s="389"/>
      <c r="D14" s="381"/>
      <c r="E14" s="15">
        <v>30344</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382" t="s">
        <v>1034</v>
      </c>
      <c r="C15" s="389"/>
      <c r="D15" s="381"/>
      <c r="E15" s="15">
        <v>0</v>
      </c>
      <c r="F15" s="1"/>
      <c r="G15" s="1"/>
      <c r="H15" s="1"/>
      <c r="I15" s="1"/>
      <c r="J15" s="1"/>
      <c r="K15" s="1"/>
      <c r="L15" s="1"/>
      <c r="M15" s="1"/>
      <c r="N15" s="1"/>
      <c r="O15" s="1"/>
      <c r="P15" s="1"/>
      <c r="Q15" s="1"/>
      <c r="R15" s="1"/>
      <c r="S15" s="1"/>
      <c r="T15" s="1"/>
      <c r="U15" s="1"/>
      <c r="V15" s="1"/>
      <c r="W15" s="1"/>
      <c r="X15" s="1"/>
      <c r="Y15" s="1"/>
      <c r="Z15" s="1"/>
      <c r="AA15" s="1"/>
      <c r="AB15" s="1"/>
    </row>
    <row r="16" spans="1:28" ht="12.6" customHeight="1">
      <c r="A16" s="4"/>
      <c r="B16" s="382" t="s">
        <v>1165</v>
      </c>
      <c r="C16" s="389"/>
      <c r="D16" s="381"/>
      <c r="E16" s="15">
        <v>37</v>
      </c>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1"/>
      <c r="C17" s="63"/>
      <c r="D17" s="63"/>
      <c r="E17" s="1"/>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40" t="s">
        <v>1038</v>
      </c>
      <c r="C18" s="441"/>
      <c r="D18" s="442"/>
      <c r="E18" s="263" t="s">
        <v>368</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382" t="s">
        <v>980</v>
      </c>
      <c r="C19" s="389"/>
      <c r="D19" s="381"/>
      <c r="E19" s="15">
        <v>12091</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382" t="s">
        <v>981</v>
      </c>
      <c r="C20" s="389"/>
      <c r="D20" s="381"/>
      <c r="E20" s="15">
        <v>15295</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382" t="s">
        <v>1035</v>
      </c>
      <c r="C21" s="389"/>
      <c r="D21" s="381"/>
      <c r="E21" s="15">
        <v>0</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382" t="s">
        <v>1166</v>
      </c>
      <c r="C22" s="389"/>
      <c r="D22" s="381"/>
      <c r="E22" s="15">
        <v>20</v>
      </c>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1"/>
      <c r="C23" s="8"/>
      <c r="D23" s="8"/>
      <c r="E23" s="1"/>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40" t="s">
        <v>1039</v>
      </c>
      <c r="C24" s="441"/>
      <c r="D24" s="442"/>
      <c r="E24" s="263" t="s">
        <v>368</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382" t="s">
        <v>982</v>
      </c>
      <c r="C25" s="389"/>
      <c r="D25" s="381"/>
      <c r="E25" s="15">
        <v>2000</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382" t="s">
        <v>983</v>
      </c>
      <c r="C26" s="389"/>
      <c r="D26" s="381"/>
      <c r="E26" s="15">
        <v>1</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45" t="s">
        <v>984</v>
      </c>
      <c r="C27" s="389"/>
      <c r="D27" s="381"/>
      <c r="E27" s="15">
        <v>2040</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382" t="s">
        <v>985</v>
      </c>
      <c r="C28" s="389"/>
      <c r="D28" s="381"/>
      <c r="E28" s="15">
        <v>1</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382" t="s">
        <v>1040</v>
      </c>
      <c r="C29" s="389"/>
      <c r="D29" s="381"/>
      <c r="E29" s="15">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382" t="s">
        <v>1036</v>
      </c>
      <c r="C30" s="389"/>
      <c r="D30" s="381"/>
      <c r="E30" s="15">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382" t="s">
        <v>1167</v>
      </c>
      <c r="C31" s="389"/>
      <c r="D31" s="381"/>
      <c r="E31" s="15">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c r="A32" s="4"/>
      <c r="B32" s="382" t="s">
        <v>1168</v>
      </c>
      <c r="C32" s="389"/>
      <c r="D32" s="381"/>
      <c r="E32" s="15">
        <v>0</v>
      </c>
      <c r="F32" s="1"/>
      <c r="G32" s="1"/>
      <c r="H32" s="1"/>
      <c r="I32" s="1"/>
      <c r="J32" s="1"/>
      <c r="K32" s="1"/>
      <c r="L32" s="1"/>
      <c r="M32" s="1"/>
      <c r="N32" s="1"/>
      <c r="O32" s="1"/>
      <c r="P32" s="1"/>
      <c r="Q32" s="1"/>
      <c r="R32" s="1"/>
      <c r="S32" s="1"/>
      <c r="T32" s="1"/>
      <c r="U32" s="1"/>
      <c r="V32" s="1"/>
      <c r="W32" s="1"/>
      <c r="X32" s="1"/>
      <c r="Y32" s="1"/>
      <c r="Z32" s="1"/>
      <c r="AA32" s="1"/>
      <c r="AB32" s="1"/>
    </row>
    <row r="33" spans="1:31" ht="12.75" customHeight="1"/>
    <row r="34" spans="1:31" ht="12.6" customHeight="1">
      <c r="B34" s="264" t="s">
        <v>1107</v>
      </c>
    </row>
    <row r="35" spans="1:31" ht="12.6" customHeight="1">
      <c r="B35" s="330" t="s">
        <v>1169</v>
      </c>
    </row>
    <row r="36" spans="1:31" ht="12.6" customHeight="1">
      <c r="B36" s="330"/>
    </row>
    <row r="37" spans="1:31" ht="12.75" customHeight="1">
      <c r="A37" s="4"/>
      <c r="B37" s="440" t="s">
        <v>1037</v>
      </c>
      <c r="C37" s="441"/>
      <c r="D37" s="442"/>
      <c r="E37" s="263" t="s">
        <v>368</v>
      </c>
      <c r="F37" s="265" t="s">
        <v>1041</v>
      </c>
      <c r="G37" s="265" t="s">
        <v>1042</v>
      </c>
      <c r="H37" s="265" t="s">
        <v>1043</v>
      </c>
      <c r="I37" s="265" t="s">
        <v>1094</v>
      </c>
      <c r="K37" s="1"/>
      <c r="L37" s="1"/>
      <c r="M37" s="1"/>
      <c r="N37" s="1"/>
      <c r="O37" s="1"/>
      <c r="P37" s="1"/>
      <c r="Q37" s="1"/>
      <c r="R37" s="1"/>
      <c r="S37" s="1"/>
      <c r="T37" s="1"/>
      <c r="U37" s="1"/>
      <c r="V37" s="1"/>
      <c r="W37" s="1"/>
      <c r="X37" s="1"/>
      <c r="Y37" s="1"/>
      <c r="Z37" s="1"/>
      <c r="AA37" s="1"/>
      <c r="AB37" s="1"/>
      <c r="AC37" s="1"/>
      <c r="AD37" s="1"/>
      <c r="AE37" s="1"/>
    </row>
    <row r="38" spans="1:31" ht="12.75" customHeight="1">
      <c r="A38" s="4"/>
      <c r="B38" s="408" t="s">
        <v>1095</v>
      </c>
      <c r="C38" s="389"/>
      <c r="D38" s="381"/>
      <c r="E38" s="255">
        <v>55880</v>
      </c>
      <c r="F38" s="255">
        <v>38773</v>
      </c>
      <c r="G38" s="255">
        <v>10661</v>
      </c>
      <c r="H38" s="255">
        <v>6446</v>
      </c>
      <c r="I38" s="255">
        <v>0</v>
      </c>
      <c r="K38" s="1"/>
      <c r="L38" s="1"/>
      <c r="M38" s="1"/>
      <c r="N38" s="1"/>
      <c r="O38" s="1"/>
      <c r="P38" s="1"/>
      <c r="Q38" s="1"/>
      <c r="R38" s="1"/>
      <c r="S38" s="1"/>
      <c r="T38" s="1"/>
      <c r="U38" s="1"/>
      <c r="V38" s="1"/>
      <c r="W38" s="1"/>
      <c r="X38" s="1"/>
      <c r="Y38" s="1"/>
      <c r="Z38" s="1"/>
      <c r="AA38" s="1"/>
      <c r="AB38" s="1"/>
      <c r="AC38" s="1"/>
      <c r="AD38" s="1"/>
      <c r="AE38" s="1"/>
    </row>
    <row r="39" spans="1:31" ht="12.6" customHeight="1">
      <c r="A39" s="4"/>
      <c r="B39" s="382" t="s">
        <v>1096</v>
      </c>
      <c r="C39" s="389"/>
      <c r="D39" s="381"/>
      <c r="E39" s="255">
        <v>27406</v>
      </c>
      <c r="F39" s="255">
        <v>16119</v>
      </c>
      <c r="G39" s="255">
        <v>6576</v>
      </c>
      <c r="H39" s="255">
        <v>4711</v>
      </c>
      <c r="I39" s="255">
        <v>0</v>
      </c>
      <c r="K39" s="1"/>
      <c r="L39" s="1"/>
      <c r="M39" s="1"/>
      <c r="N39" s="1"/>
      <c r="O39" s="1"/>
      <c r="P39" s="1"/>
      <c r="Q39" s="1"/>
      <c r="R39" s="1"/>
      <c r="S39" s="1"/>
      <c r="T39" s="1"/>
      <c r="U39" s="1"/>
      <c r="V39" s="1"/>
      <c r="W39" s="1"/>
      <c r="X39" s="1"/>
      <c r="Y39" s="1"/>
      <c r="Z39" s="1"/>
      <c r="AA39" s="1"/>
      <c r="AB39" s="1"/>
      <c r="AC39" s="1"/>
      <c r="AD39" s="1"/>
      <c r="AE39" s="1"/>
    </row>
    <row r="40" spans="1:31" ht="12.6" customHeight="1">
      <c r="A40" s="4"/>
      <c r="B40" s="382" t="s">
        <v>1097</v>
      </c>
      <c r="C40" s="389"/>
      <c r="D40" s="381"/>
      <c r="E40" s="255">
        <f>SUM(E25:E32)</f>
        <v>4042</v>
      </c>
      <c r="F40" s="255">
        <v>3208</v>
      </c>
      <c r="G40" s="255">
        <v>348</v>
      </c>
      <c r="H40" s="255">
        <v>486</v>
      </c>
      <c r="I40" s="255">
        <v>0</v>
      </c>
      <c r="K40" s="1"/>
      <c r="L40" s="1"/>
      <c r="M40" s="1"/>
      <c r="N40" s="1"/>
      <c r="O40" s="1"/>
      <c r="P40" s="1"/>
      <c r="Q40" s="1"/>
      <c r="R40" s="1"/>
      <c r="S40" s="1"/>
      <c r="T40" s="1"/>
      <c r="U40" s="1"/>
      <c r="V40" s="1"/>
      <c r="W40" s="1"/>
      <c r="X40" s="1"/>
      <c r="Y40" s="1"/>
      <c r="Z40" s="1"/>
      <c r="AA40" s="1"/>
      <c r="AB40" s="1"/>
      <c r="AC40" s="1"/>
      <c r="AD40" s="1"/>
      <c r="AE40" s="1"/>
    </row>
    <row r="41" spans="1:31" ht="12.75" customHeight="1"/>
    <row r="42" spans="1:31" ht="12.75" customHeight="1"/>
    <row r="43" spans="1:31"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31" ht="18" customHeight="1">
      <c r="A44" s="4" t="s">
        <v>142</v>
      </c>
      <c r="B44" s="413" t="s">
        <v>986</v>
      </c>
      <c r="C44" s="413"/>
      <c r="D44" s="413"/>
      <c r="E44" s="413"/>
      <c r="F44" s="413"/>
      <c r="G44" s="1"/>
      <c r="H44" s="1"/>
      <c r="I44" s="1"/>
      <c r="J44" s="1"/>
      <c r="K44" s="1"/>
      <c r="L44" s="1"/>
      <c r="M44" s="1"/>
      <c r="N44" s="1"/>
      <c r="O44" s="1"/>
      <c r="P44" s="1"/>
      <c r="Q44" s="1"/>
      <c r="R44" s="1"/>
      <c r="S44" s="1"/>
      <c r="T44" s="1"/>
      <c r="U44" s="1"/>
      <c r="V44" s="1"/>
      <c r="W44" s="1"/>
      <c r="X44" s="1"/>
      <c r="Y44" s="1"/>
      <c r="Z44" s="1"/>
      <c r="AA44" s="1"/>
      <c r="AB44" s="1"/>
    </row>
    <row r="45" spans="1:31" ht="16.5" customHeight="1">
      <c r="A45" s="4"/>
      <c r="B45" s="379" t="s">
        <v>143</v>
      </c>
      <c r="C45" s="378"/>
      <c r="D45" s="378"/>
      <c r="E45" s="378"/>
      <c r="F45" s="378"/>
      <c r="G45" s="1"/>
      <c r="H45" s="1"/>
      <c r="I45" s="1"/>
      <c r="J45" s="1"/>
      <c r="K45" s="1"/>
      <c r="L45" s="1"/>
      <c r="M45" s="1"/>
      <c r="N45" s="1"/>
      <c r="O45" s="1"/>
      <c r="P45" s="1"/>
      <c r="Q45" s="1"/>
      <c r="R45" s="1"/>
      <c r="S45" s="1"/>
      <c r="T45" s="1"/>
      <c r="U45" s="1"/>
      <c r="V45" s="1"/>
      <c r="W45" s="1"/>
      <c r="X45" s="1"/>
      <c r="Y45" s="1"/>
      <c r="Z45" s="1"/>
      <c r="AA45" s="1"/>
      <c r="AB45" s="1"/>
    </row>
    <row r="46" spans="1:31" ht="13.5" customHeight="1">
      <c r="A46" s="4"/>
      <c r="B46" s="21"/>
      <c r="C46" s="21"/>
      <c r="D46" s="21"/>
      <c r="E46" s="21"/>
      <c r="F46" s="2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65"/>
      <c r="C47" s="1"/>
      <c r="D47" s="66" t="s">
        <v>4</v>
      </c>
      <c r="E47" s="66" t="s">
        <v>5</v>
      </c>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436" t="s">
        <v>144</v>
      </c>
      <c r="C48" s="378"/>
      <c r="D48" s="15" t="s">
        <v>1185</v>
      </c>
      <c r="E48" s="15"/>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67"/>
      <c r="C49" s="67"/>
      <c r="D49" s="68"/>
      <c r="E49" s="68"/>
      <c r="F49" s="1"/>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443" t="s">
        <v>1108</v>
      </c>
      <c r="C50" s="378"/>
      <c r="D50" s="378"/>
      <c r="E50" s="1"/>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19"/>
      <c r="C51" s="19"/>
      <c r="D51" s="19"/>
      <c r="E51" s="69"/>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44" t="s">
        <v>145</v>
      </c>
      <c r="C52" s="389"/>
      <c r="D52" s="381"/>
      <c r="E52" s="58" t="s">
        <v>85</v>
      </c>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382" t="s">
        <v>146</v>
      </c>
      <c r="C53" s="389"/>
      <c r="D53" s="381"/>
      <c r="E53" s="15">
        <v>5907</v>
      </c>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382" t="s">
        <v>147</v>
      </c>
      <c r="C54" s="389"/>
      <c r="D54" s="381"/>
      <c r="E54" s="15">
        <v>2894</v>
      </c>
      <c r="F54" s="8"/>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382" t="s">
        <v>148</v>
      </c>
      <c r="C55" s="389"/>
      <c r="D55" s="381"/>
      <c r="E55" s="15">
        <v>12</v>
      </c>
      <c r="F55" s="1"/>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416"/>
      <c r="C56" s="378"/>
      <c r="D56" s="378"/>
      <c r="E56" s="70"/>
      <c r="F56" s="68"/>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71" t="s">
        <v>149</v>
      </c>
      <c r="C57" s="1"/>
      <c r="D57" s="66" t="s">
        <v>4</v>
      </c>
      <c r="E57" s="68" t="s">
        <v>5</v>
      </c>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32" t="s">
        <v>150</v>
      </c>
      <c r="C58" s="391"/>
      <c r="D58" s="15"/>
      <c r="E58" s="15" t="s">
        <v>1185</v>
      </c>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4"/>
      <c r="B59" s="432" t="s">
        <v>151</v>
      </c>
      <c r="C59" s="391"/>
      <c r="D59" s="15"/>
      <c r="E59" s="15" t="s">
        <v>1185</v>
      </c>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2"/>
      <c r="B61" s="43" t="s">
        <v>152</v>
      </c>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72"/>
      <c r="B62" s="43"/>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2.75" customHeight="1">
      <c r="A63" s="4" t="s">
        <v>153</v>
      </c>
      <c r="B63" s="5" t="s">
        <v>154</v>
      </c>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33.75" customHeight="1">
      <c r="A64" s="4"/>
      <c r="B64" s="379" t="s">
        <v>155</v>
      </c>
      <c r="C64" s="378"/>
      <c r="D64" s="378"/>
      <c r="E64" s="378"/>
      <c r="F64" s="378"/>
      <c r="G64" s="1"/>
      <c r="H64" s="1"/>
      <c r="I64" s="1"/>
      <c r="J64" s="1"/>
      <c r="K64" s="1"/>
      <c r="L64" s="1"/>
      <c r="M64" s="1"/>
      <c r="N64" s="1"/>
      <c r="O64" s="1"/>
      <c r="P64" s="1"/>
      <c r="Q64" s="1"/>
      <c r="R64" s="1"/>
      <c r="S64" s="1"/>
      <c r="T64" s="1"/>
      <c r="U64" s="1"/>
      <c r="V64" s="1"/>
      <c r="W64" s="1"/>
      <c r="X64" s="1"/>
      <c r="Y64" s="1"/>
      <c r="Z64" s="1"/>
      <c r="AA64" s="1"/>
      <c r="AB64" s="1"/>
    </row>
    <row r="65" spans="1:28" ht="14.25" customHeight="1">
      <c r="A65" s="15" t="s">
        <v>1185</v>
      </c>
      <c r="B65" s="437" t="s">
        <v>156</v>
      </c>
      <c r="C65" s="378"/>
      <c r="D65" s="378"/>
      <c r="E65" s="1"/>
      <c r="F65" s="8"/>
      <c r="G65" s="1"/>
      <c r="H65" s="1"/>
      <c r="I65" s="1"/>
      <c r="J65" s="1"/>
      <c r="K65" s="1"/>
      <c r="L65" s="1"/>
      <c r="M65" s="1"/>
      <c r="N65" s="1"/>
      <c r="O65" s="1"/>
      <c r="P65" s="1"/>
      <c r="Q65" s="1"/>
      <c r="R65" s="1"/>
      <c r="S65" s="1"/>
      <c r="T65" s="1"/>
      <c r="U65" s="1"/>
      <c r="V65" s="1"/>
      <c r="W65" s="1"/>
      <c r="X65" s="1"/>
      <c r="Y65" s="1"/>
      <c r="Z65" s="1"/>
      <c r="AA65" s="1"/>
      <c r="AB65" s="1"/>
    </row>
    <row r="66" spans="1:28" ht="14.25" customHeight="1">
      <c r="A66" s="15"/>
      <c r="B66" s="438" t="s">
        <v>157</v>
      </c>
      <c r="C66" s="378"/>
      <c r="D66" s="378"/>
      <c r="E66" s="1"/>
      <c r="F66" s="8"/>
      <c r="G66" s="1"/>
      <c r="H66" s="1"/>
      <c r="I66" s="1"/>
      <c r="J66" s="1"/>
      <c r="K66" s="1"/>
      <c r="L66" s="1"/>
      <c r="M66" s="1"/>
      <c r="N66" s="1"/>
      <c r="O66" s="1"/>
      <c r="P66" s="1"/>
      <c r="Q66" s="1"/>
      <c r="R66" s="1"/>
      <c r="S66" s="1"/>
      <c r="T66" s="1"/>
      <c r="U66" s="1"/>
      <c r="V66" s="1"/>
      <c r="W66" s="1"/>
      <c r="X66" s="1"/>
      <c r="Y66" s="1"/>
      <c r="Z66" s="1"/>
      <c r="AA66" s="1"/>
      <c r="AB66" s="1"/>
    </row>
    <row r="67" spans="1:28" ht="13.5" customHeight="1">
      <c r="A67" s="15"/>
      <c r="B67" s="437" t="s">
        <v>158</v>
      </c>
      <c r="C67" s="378"/>
      <c r="D67" s="378"/>
      <c r="E67" s="1"/>
      <c r="F67" s="8"/>
      <c r="G67" s="1"/>
      <c r="H67" s="1"/>
      <c r="I67" s="1"/>
      <c r="J67" s="1"/>
      <c r="K67" s="1"/>
      <c r="L67" s="1"/>
      <c r="M67" s="1"/>
      <c r="N67" s="1"/>
      <c r="O67" s="1"/>
      <c r="P67" s="1"/>
      <c r="Q67" s="1"/>
      <c r="R67" s="1"/>
      <c r="S67" s="1"/>
      <c r="T67" s="1"/>
      <c r="U67" s="1"/>
      <c r="V67" s="1"/>
      <c r="W67" s="1"/>
      <c r="X67" s="1"/>
      <c r="Y67" s="1"/>
      <c r="Z67" s="1"/>
      <c r="AA67" s="1"/>
      <c r="AB67" s="1"/>
    </row>
    <row r="68" spans="1:2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30" customHeight="1">
      <c r="A69" s="4" t="s">
        <v>159</v>
      </c>
      <c r="B69" s="439" t="s">
        <v>160</v>
      </c>
      <c r="C69" s="378"/>
      <c r="D69" s="378"/>
      <c r="E69" s="378"/>
      <c r="F69" s="37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390" t="s">
        <v>161</v>
      </c>
      <c r="C70" s="378"/>
      <c r="D70" s="6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t="s">
        <v>1185</v>
      </c>
      <c r="B71" s="412" t="s">
        <v>162</v>
      </c>
      <c r="C71" s="378"/>
      <c r="D71" s="6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15"/>
      <c r="B72" s="390" t="s">
        <v>163</v>
      </c>
      <c r="C72" s="378"/>
      <c r="D72" s="68"/>
      <c r="E72" s="1"/>
      <c r="F72" s="8"/>
      <c r="G72" s="1"/>
      <c r="H72" s="1"/>
      <c r="I72" s="1"/>
      <c r="J72" s="1"/>
      <c r="K72" s="1"/>
      <c r="L72" s="1"/>
      <c r="M72" s="1"/>
      <c r="N72" s="1"/>
      <c r="O72" s="1"/>
      <c r="P72" s="1"/>
      <c r="Q72" s="1"/>
      <c r="R72" s="1"/>
      <c r="S72" s="1"/>
      <c r="T72" s="1"/>
      <c r="U72" s="1"/>
      <c r="V72" s="1"/>
      <c r="W72" s="1"/>
      <c r="X72" s="1"/>
      <c r="Y72" s="1"/>
      <c r="Z72" s="1"/>
      <c r="AA72" s="1"/>
      <c r="AB72" s="1"/>
    </row>
    <row r="73" spans="1:2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54.75" customHeight="1">
      <c r="A74" s="4" t="s">
        <v>164</v>
      </c>
      <c r="B74" s="413" t="s">
        <v>1045</v>
      </c>
      <c r="C74" s="378"/>
      <c r="D74" s="378"/>
      <c r="E74" s="378"/>
      <c r="F74" s="378"/>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271" t="s">
        <v>1046</v>
      </c>
      <c r="C75" s="75" t="s">
        <v>165</v>
      </c>
      <c r="D75" s="76" t="s">
        <v>166</v>
      </c>
      <c r="E75" s="77"/>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8" t="s">
        <v>167</v>
      </c>
      <c r="C76" s="15">
        <v>14</v>
      </c>
      <c r="D76" s="79">
        <v>19</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8" t="s">
        <v>168</v>
      </c>
      <c r="C77" s="15">
        <v>4</v>
      </c>
      <c r="D77" s="79">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8" t="s">
        <v>169</v>
      </c>
      <c r="C78" s="15">
        <v>3</v>
      </c>
      <c r="D78" s="79">
        <v>4</v>
      </c>
      <c r="E78" s="1"/>
      <c r="F78" s="1"/>
      <c r="G78" s="1"/>
      <c r="H78" s="1"/>
      <c r="I78" s="1"/>
      <c r="J78" s="1"/>
      <c r="K78" s="1"/>
      <c r="L78" s="1"/>
      <c r="M78" s="1"/>
      <c r="N78" s="1"/>
      <c r="O78" s="1"/>
      <c r="P78" s="1"/>
      <c r="Q78" s="1"/>
      <c r="R78" s="1"/>
      <c r="S78" s="1"/>
      <c r="T78" s="1"/>
      <c r="U78" s="1"/>
      <c r="V78" s="1"/>
      <c r="W78" s="1"/>
      <c r="X78" s="1"/>
      <c r="Y78" s="1"/>
      <c r="Z78" s="1"/>
      <c r="AA78" s="1"/>
      <c r="AB78" s="1"/>
    </row>
    <row r="79" spans="1:28" ht="12.75" customHeight="1">
      <c r="A79" s="4"/>
      <c r="B79" s="78" t="s">
        <v>170</v>
      </c>
      <c r="C79" s="15">
        <v>3</v>
      </c>
      <c r="D79" s="79">
        <v>4</v>
      </c>
      <c r="E79" s="1"/>
      <c r="F79" s="1"/>
      <c r="G79" s="1"/>
      <c r="H79" s="1"/>
      <c r="I79" s="1"/>
      <c r="J79" s="1"/>
      <c r="K79" s="1"/>
      <c r="L79" s="1"/>
      <c r="M79" s="1"/>
      <c r="N79" s="1"/>
      <c r="O79" s="1"/>
      <c r="P79" s="1"/>
      <c r="Q79" s="1"/>
      <c r="R79" s="1"/>
      <c r="S79" s="1"/>
      <c r="T79" s="1"/>
      <c r="U79" s="1"/>
      <c r="V79" s="1"/>
      <c r="W79" s="1"/>
      <c r="X79" s="1"/>
      <c r="Y79" s="1"/>
      <c r="Z79" s="1"/>
      <c r="AA79" s="1"/>
      <c r="AB79" s="1"/>
    </row>
    <row r="80" spans="1:28" ht="25.5" customHeight="1">
      <c r="A80" s="4"/>
      <c r="B80" s="80" t="s">
        <v>171</v>
      </c>
      <c r="C80" s="15"/>
      <c r="D80" s="79"/>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8" t="s">
        <v>172</v>
      </c>
      <c r="C81" s="15"/>
      <c r="D81" s="79">
        <v>3</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8" t="s">
        <v>173</v>
      </c>
      <c r="C82" s="15">
        <v>4</v>
      </c>
      <c r="D82" s="79">
        <v>4</v>
      </c>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8" t="s">
        <v>174</v>
      </c>
      <c r="C83" s="15"/>
      <c r="D83" s="79"/>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1" t="s">
        <v>175</v>
      </c>
      <c r="C84" s="15"/>
      <c r="D84" s="79"/>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2" t="s">
        <v>176</v>
      </c>
      <c r="C85" s="79"/>
      <c r="D85" s="79"/>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2" t="s">
        <v>177</v>
      </c>
      <c r="C86" s="79"/>
      <c r="D86" s="79"/>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4"/>
      <c r="B87" s="83" t="s">
        <v>178</v>
      </c>
      <c r="C87" s="15"/>
      <c r="D87" s="79"/>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2.75" customHeight="1">
      <c r="A89" s="2"/>
      <c r="B89" s="84" t="s">
        <v>179</v>
      </c>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44.25" customHeight="1">
      <c r="A90" s="4" t="s">
        <v>180</v>
      </c>
      <c r="B90" s="384" t="s">
        <v>181</v>
      </c>
      <c r="C90" s="378"/>
      <c r="D90" s="378"/>
      <c r="E90" s="378"/>
      <c r="F90" s="378"/>
      <c r="G90" s="1"/>
      <c r="H90" s="1"/>
      <c r="I90" s="1"/>
      <c r="J90" s="1"/>
      <c r="K90" s="1"/>
      <c r="L90" s="1"/>
      <c r="M90" s="1"/>
      <c r="N90" s="1"/>
      <c r="O90" s="1"/>
      <c r="P90" s="1"/>
      <c r="Q90" s="1"/>
      <c r="R90" s="1"/>
      <c r="S90" s="1"/>
      <c r="T90" s="1"/>
      <c r="U90" s="1"/>
      <c r="V90" s="1"/>
      <c r="W90" s="1"/>
      <c r="X90" s="1"/>
      <c r="Y90" s="1"/>
      <c r="Z90" s="1"/>
      <c r="AA90" s="1"/>
      <c r="AB90" s="1"/>
    </row>
    <row r="91" spans="1:28" ht="12.75" customHeight="1">
      <c r="A91" s="15"/>
      <c r="B91" s="423" t="s">
        <v>182</v>
      </c>
      <c r="C91" s="378"/>
      <c r="D91" s="378"/>
      <c r="E91" s="47"/>
      <c r="F91" s="8"/>
      <c r="G91" s="1"/>
      <c r="H91" s="1"/>
      <c r="I91" s="1"/>
      <c r="J91" s="1"/>
      <c r="K91" s="1"/>
      <c r="L91" s="1"/>
      <c r="M91" s="1"/>
      <c r="N91" s="1"/>
      <c r="O91" s="1"/>
      <c r="P91" s="1"/>
      <c r="Q91" s="1"/>
      <c r="R91" s="1"/>
      <c r="S91" s="1"/>
      <c r="T91" s="1"/>
      <c r="U91" s="1"/>
      <c r="V91" s="1"/>
      <c r="W91" s="1"/>
      <c r="X91" s="1"/>
      <c r="Y91" s="1"/>
      <c r="Z91" s="1"/>
      <c r="AA91" s="1"/>
      <c r="AB91" s="1"/>
    </row>
    <row r="92" spans="1:28" ht="21" customHeight="1">
      <c r="A92" s="4"/>
      <c r="B92" s="415" t="s">
        <v>183</v>
      </c>
      <c r="C92" s="378"/>
      <c r="D92" s="378"/>
      <c r="E92" s="4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390" t="s">
        <v>184</v>
      </c>
      <c r="C93" s="378"/>
      <c r="D93" s="378"/>
      <c r="E93" s="4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390" t="s">
        <v>185</v>
      </c>
      <c r="C94" s="378"/>
      <c r="D94" s="378"/>
      <c r="E94" s="47"/>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15"/>
      <c r="B95" s="74" t="s">
        <v>186</v>
      </c>
      <c r="C95" s="3"/>
      <c r="D95" s="3"/>
      <c r="E95" s="68"/>
      <c r="F95" s="8"/>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434"/>
      <c r="C96" s="393"/>
      <c r="D96" s="393"/>
      <c r="E96" s="393"/>
      <c r="F96" s="393"/>
      <c r="G96" s="1"/>
      <c r="H96" s="1"/>
      <c r="I96" s="1"/>
      <c r="J96" s="1"/>
      <c r="K96" s="1"/>
      <c r="L96" s="1"/>
      <c r="M96" s="1"/>
      <c r="N96" s="1"/>
      <c r="O96" s="1"/>
      <c r="P96" s="1"/>
      <c r="Q96" s="1"/>
      <c r="R96" s="1"/>
      <c r="S96" s="1"/>
      <c r="T96" s="1"/>
      <c r="U96" s="1"/>
      <c r="V96" s="1"/>
      <c r="W96" s="1"/>
      <c r="X96" s="1"/>
      <c r="Y96" s="1"/>
      <c r="Z96" s="1"/>
      <c r="AA96" s="1"/>
      <c r="AB96" s="1"/>
    </row>
    <row r="97" spans="1:28"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40.700000000000003" customHeight="1">
      <c r="A98" s="4" t="s">
        <v>187</v>
      </c>
      <c r="B98" s="435" t="s">
        <v>188</v>
      </c>
      <c r="C98" s="393"/>
      <c r="D98" s="393"/>
      <c r="E98" s="393"/>
      <c r="F98" s="393"/>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270" t="s">
        <v>193</v>
      </c>
      <c r="C99" s="56" t="s">
        <v>189</v>
      </c>
      <c r="D99" s="56" t="s">
        <v>190</v>
      </c>
      <c r="E99" s="56" t="s">
        <v>191</v>
      </c>
      <c r="F99" s="56" t="s">
        <v>192</v>
      </c>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88" t="s">
        <v>194</v>
      </c>
      <c r="C100" s="15" t="s">
        <v>1185</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25" t="s">
        <v>195</v>
      </c>
      <c r="C101" s="15"/>
      <c r="D101" s="15"/>
      <c r="E101" s="15" t="s">
        <v>1185</v>
      </c>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82" t="s">
        <v>1044</v>
      </c>
      <c r="C102" s="15" t="s">
        <v>1185</v>
      </c>
      <c r="D102" s="15"/>
      <c r="E102" s="15"/>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196</v>
      </c>
      <c r="C103" s="15" t="s">
        <v>1185</v>
      </c>
      <c r="D103" s="15"/>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197</v>
      </c>
      <c r="C104" s="15" t="s">
        <v>1185</v>
      </c>
      <c r="D104" s="15"/>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5" t="s">
        <v>198</v>
      </c>
      <c r="C105" s="15"/>
      <c r="D105" s="15" t="s">
        <v>1185</v>
      </c>
      <c r="E105" s="15"/>
      <c r="F105" s="15"/>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70" t="s">
        <v>199</v>
      </c>
      <c r="C106" s="56" t="s">
        <v>189</v>
      </c>
      <c r="D106" s="56" t="s">
        <v>190</v>
      </c>
      <c r="E106" s="56" t="s">
        <v>191</v>
      </c>
      <c r="F106" s="56" t="s">
        <v>192</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200</v>
      </c>
      <c r="C107" s="15"/>
      <c r="D107" s="15"/>
      <c r="E107" s="15" t="s">
        <v>1185</v>
      </c>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201</v>
      </c>
      <c r="C108" s="15"/>
      <c r="D108" s="15"/>
      <c r="E108" s="15" t="s">
        <v>1185</v>
      </c>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202</v>
      </c>
      <c r="C109" s="15"/>
      <c r="D109" s="15"/>
      <c r="E109" s="15" t="s">
        <v>1185</v>
      </c>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203</v>
      </c>
      <c r="C110" s="15"/>
      <c r="D110" s="15"/>
      <c r="E110" s="15" t="s">
        <v>1185</v>
      </c>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5" t="s">
        <v>204</v>
      </c>
      <c r="C111" s="15"/>
      <c r="D111" s="15"/>
      <c r="E111" s="15" t="s">
        <v>1185</v>
      </c>
      <c r="F111" s="15"/>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205</v>
      </c>
      <c r="C112" s="15"/>
      <c r="D112" s="15"/>
      <c r="E112" s="15" t="s">
        <v>1185</v>
      </c>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5" t="s">
        <v>206</v>
      </c>
      <c r="C113" s="15"/>
      <c r="D113" s="15"/>
      <c r="E113" s="15" t="s">
        <v>1185</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2.75" customHeight="1">
      <c r="A114" s="4"/>
      <c r="B114" s="25" t="s">
        <v>207</v>
      </c>
      <c r="C114" s="15"/>
      <c r="D114" s="15"/>
      <c r="E114" s="15" t="s">
        <v>1185</v>
      </c>
      <c r="F114" s="15"/>
      <c r="G114" s="1"/>
      <c r="H114" s="1"/>
      <c r="I114" s="1"/>
      <c r="J114" s="1"/>
      <c r="K114" s="1"/>
      <c r="L114" s="1"/>
      <c r="M114" s="1"/>
      <c r="N114" s="1"/>
      <c r="O114" s="1"/>
      <c r="P114" s="1"/>
      <c r="Q114" s="1"/>
      <c r="R114" s="1"/>
      <c r="S114" s="1"/>
      <c r="T114" s="1"/>
      <c r="U114" s="1"/>
      <c r="V114" s="1"/>
      <c r="W114" s="1"/>
      <c r="X114" s="1"/>
      <c r="Y114" s="1"/>
      <c r="Z114" s="1"/>
      <c r="AA114" s="1"/>
      <c r="AB114" s="1"/>
    </row>
    <row r="115" spans="1:28" ht="13.5" customHeight="1">
      <c r="A115" s="4"/>
      <c r="B115" s="22" t="s">
        <v>208</v>
      </c>
      <c r="C115" s="15"/>
      <c r="D115" s="15"/>
      <c r="E115" s="15"/>
      <c r="F115" s="15" t="s">
        <v>1185</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209</v>
      </c>
      <c r="C116" s="15"/>
      <c r="D116" s="15"/>
      <c r="E116" s="15" t="s">
        <v>1185</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5" t="s">
        <v>210</v>
      </c>
      <c r="C117" s="15"/>
      <c r="D117" s="15"/>
      <c r="E117" s="15" t="s">
        <v>1185</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4"/>
      <c r="B118" s="25" t="s">
        <v>211</v>
      </c>
      <c r="C118" s="15"/>
      <c r="D118" s="15"/>
      <c r="E118" s="15" t="s">
        <v>1185</v>
      </c>
      <c r="F118" s="15"/>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5" t="s">
        <v>212</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2.75" customHeight="1">
      <c r="A121" s="2"/>
      <c r="B121" s="419"/>
      <c r="C121" s="393"/>
      <c r="D121" s="393"/>
      <c r="E121" s="393"/>
      <c r="F121" s="393"/>
      <c r="G121" s="1"/>
      <c r="H121" s="1"/>
      <c r="I121" s="1"/>
      <c r="J121" s="1"/>
      <c r="K121" s="1"/>
      <c r="L121" s="1"/>
      <c r="M121" s="1"/>
      <c r="N121" s="1"/>
      <c r="O121" s="1"/>
      <c r="P121" s="1"/>
      <c r="Q121" s="1"/>
      <c r="R121" s="1"/>
      <c r="S121" s="1"/>
      <c r="T121" s="1"/>
      <c r="U121" s="1"/>
      <c r="V121" s="1"/>
      <c r="W121" s="1"/>
      <c r="X121" s="1"/>
      <c r="Y121" s="1"/>
      <c r="Z121" s="1"/>
      <c r="AA121" s="1"/>
      <c r="AB121" s="1"/>
    </row>
    <row r="122" spans="1:28" ht="24" customHeight="1">
      <c r="A122" s="2"/>
      <c r="B122" s="43" t="s">
        <v>213</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2.75" customHeight="1">
      <c r="A123" s="4"/>
      <c r="B123" s="65" t="s">
        <v>214</v>
      </c>
      <c r="C123" s="89"/>
      <c r="D123" s="89"/>
      <c r="E123" s="89"/>
      <c r="F123" s="89"/>
      <c r="G123" s="89"/>
      <c r="H123" s="89"/>
      <c r="I123" s="89"/>
      <c r="J123" s="13"/>
      <c r="K123" s="1"/>
      <c r="L123" s="1"/>
      <c r="M123" s="1"/>
      <c r="N123" s="1"/>
      <c r="O123" s="1"/>
      <c r="P123" s="1"/>
      <c r="Q123" s="1"/>
      <c r="R123" s="1"/>
      <c r="S123" s="1"/>
      <c r="T123" s="1"/>
      <c r="U123" s="1"/>
      <c r="V123" s="1"/>
      <c r="W123" s="1"/>
      <c r="X123" s="1"/>
      <c r="Y123" s="1"/>
      <c r="Z123" s="1"/>
      <c r="AA123" s="1"/>
      <c r="AB123" s="1"/>
    </row>
    <row r="124" spans="1:28" ht="12.75" customHeight="1">
      <c r="A124" s="4"/>
      <c r="B124" s="416"/>
      <c r="C124" s="378"/>
      <c r="D124" s="391"/>
      <c r="E124" s="15" t="s">
        <v>4</v>
      </c>
      <c r="F124" s="15" t="s">
        <v>5</v>
      </c>
      <c r="G124" s="89"/>
      <c r="H124" s="89"/>
      <c r="I124" s="89"/>
      <c r="J124" s="13"/>
      <c r="K124" s="1"/>
      <c r="L124" s="1"/>
      <c r="M124" s="1"/>
      <c r="N124" s="1"/>
      <c r="O124" s="1"/>
      <c r="P124" s="1"/>
      <c r="Q124" s="1"/>
      <c r="R124" s="1"/>
      <c r="S124" s="1"/>
      <c r="T124" s="1"/>
      <c r="U124" s="1"/>
      <c r="V124" s="1"/>
      <c r="W124" s="1"/>
      <c r="X124" s="1"/>
      <c r="Y124" s="1"/>
      <c r="Z124" s="1"/>
      <c r="AA124" s="1"/>
      <c r="AB124" s="1"/>
    </row>
    <row r="125" spans="1:28" ht="39.75" customHeight="1">
      <c r="A125" s="4"/>
      <c r="B125" s="412" t="s">
        <v>1048</v>
      </c>
      <c r="C125" s="378"/>
      <c r="D125" s="391"/>
      <c r="E125" s="9" t="s">
        <v>1185</v>
      </c>
      <c r="F125" s="90"/>
      <c r="G125" s="89"/>
      <c r="H125" s="89"/>
      <c r="I125" s="89"/>
      <c r="J125" s="89"/>
      <c r="K125" s="1"/>
      <c r="L125" s="1"/>
      <c r="M125" s="1"/>
      <c r="N125" s="1"/>
      <c r="O125" s="1"/>
      <c r="P125" s="1"/>
      <c r="Q125" s="1"/>
      <c r="R125" s="1"/>
      <c r="S125" s="1"/>
      <c r="T125" s="1"/>
      <c r="U125" s="1"/>
      <c r="V125" s="1"/>
      <c r="W125" s="1"/>
      <c r="X125" s="1"/>
      <c r="Y125" s="1"/>
      <c r="Z125" s="1"/>
      <c r="AA125" s="1"/>
      <c r="AB125" s="1"/>
    </row>
    <row r="126" spans="1:28" ht="16.5" customHeight="1">
      <c r="A126" s="4"/>
      <c r="B126" s="74"/>
      <c r="C126" s="3"/>
      <c r="D126" s="3"/>
      <c r="E126" s="91"/>
      <c r="F126" s="92"/>
      <c r="G126" s="89"/>
      <c r="H126" s="89"/>
      <c r="I126" s="89"/>
      <c r="J126" s="89"/>
      <c r="K126" s="1"/>
      <c r="L126" s="1"/>
      <c r="M126" s="1"/>
      <c r="N126" s="1"/>
      <c r="O126" s="1"/>
      <c r="P126" s="1"/>
      <c r="Q126" s="1"/>
      <c r="R126" s="1"/>
      <c r="S126" s="1"/>
      <c r="T126" s="1"/>
      <c r="U126" s="1"/>
      <c r="V126" s="1"/>
      <c r="W126" s="1"/>
      <c r="X126" s="1"/>
      <c r="Y126" s="1"/>
      <c r="Z126" s="1"/>
      <c r="AA126" s="1"/>
      <c r="AB126" s="1"/>
    </row>
    <row r="127" spans="1:28" ht="26.25" customHeight="1">
      <c r="A127" s="93" t="s">
        <v>215</v>
      </c>
      <c r="B127" s="433" t="s">
        <v>1176</v>
      </c>
      <c r="C127" s="378"/>
      <c r="D127" s="378"/>
      <c r="E127" s="378"/>
      <c r="F127" s="378"/>
      <c r="G127" s="378"/>
      <c r="J127" s="1"/>
      <c r="K127" s="1"/>
      <c r="L127" s="1"/>
      <c r="M127" s="1"/>
      <c r="N127" s="1"/>
      <c r="O127" s="1"/>
      <c r="P127" s="1"/>
      <c r="Q127" s="1"/>
      <c r="R127" s="1"/>
      <c r="S127" s="1"/>
      <c r="T127" s="1"/>
      <c r="U127" s="1"/>
      <c r="V127" s="1"/>
      <c r="W127" s="1"/>
      <c r="X127" s="1"/>
      <c r="Y127" s="1"/>
    </row>
    <row r="128" spans="1:28" ht="72">
      <c r="A128" s="4"/>
      <c r="B128" s="90" t="s">
        <v>1047</v>
      </c>
      <c r="C128" s="90" t="s">
        <v>1049</v>
      </c>
      <c r="D128" s="90" t="s">
        <v>1050</v>
      </c>
      <c r="E128" s="90" t="s">
        <v>1051</v>
      </c>
      <c r="F128" s="95" t="s">
        <v>1052</v>
      </c>
      <c r="G128" s="90" t="s">
        <v>1053</v>
      </c>
      <c r="H128" s="266"/>
      <c r="I128" s="266"/>
      <c r="J128" s="94"/>
      <c r="K128" s="1"/>
      <c r="L128" s="1"/>
      <c r="M128" s="1"/>
      <c r="N128" s="1"/>
      <c r="O128" s="1"/>
      <c r="P128" s="1"/>
      <c r="Q128" s="1"/>
      <c r="R128" s="1"/>
      <c r="S128" s="1"/>
      <c r="T128" s="1"/>
      <c r="U128" s="1"/>
      <c r="V128" s="1"/>
      <c r="W128" s="1"/>
      <c r="X128" s="1"/>
      <c r="Y128" s="1"/>
      <c r="Z128" s="1"/>
      <c r="AA128" s="1"/>
      <c r="AB128" s="1"/>
    </row>
    <row r="129" spans="1:28" ht="12.75" customHeight="1">
      <c r="A129" s="4"/>
      <c r="B129" s="96" t="s">
        <v>216</v>
      </c>
      <c r="C129" s="9"/>
      <c r="D129" s="9"/>
      <c r="E129" s="9"/>
      <c r="F129" s="9" t="s">
        <v>1185</v>
      </c>
      <c r="G129" s="97"/>
      <c r="H129" s="267"/>
      <c r="I129" s="267"/>
      <c r="J129" s="94"/>
      <c r="K129" s="1"/>
      <c r="L129" s="1"/>
      <c r="M129" s="1"/>
      <c r="N129" s="1"/>
      <c r="O129" s="1"/>
      <c r="P129" s="1"/>
      <c r="Q129" s="1"/>
      <c r="R129" s="1"/>
      <c r="S129" s="1"/>
      <c r="T129" s="1"/>
      <c r="U129" s="1"/>
      <c r="V129" s="1"/>
      <c r="W129" s="1"/>
      <c r="X129" s="1"/>
      <c r="Y129" s="1"/>
      <c r="Z129" s="1"/>
      <c r="AA129" s="1"/>
      <c r="AB129" s="1"/>
    </row>
    <row r="130" spans="1:28" ht="12.75" customHeight="1">
      <c r="A130" s="4"/>
      <c r="B130" s="96" t="s">
        <v>217</v>
      </c>
      <c r="C130" s="9"/>
      <c r="D130" s="9"/>
      <c r="E130" s="9"/>
      <c r="F130" s="9"/>
      <c r="G130" s="97"/>
      <c r="H130" s="267"/>
      <c r="I130" s="267"/>
      <c r="J130" s="94"/>
      <c r="K130" s="1"/>
      <c r="L130" s="1"/>
      <c r="M130" s="1"/>
      <c r="N130" s="1"/>
      <c r="O130" s="1"/>
      <c r="P130" s="1"/>
      <c r="Q130" s="1"/>
      <c r="R130" s="1"/>
      <c r="S130" s="1"/>
      <c r="T130" s="1"/>
      <c r="U130" s="1"/>
      <c r="V130" s="1"/>
      <c r="W130" s="1"/>
      <c r="X130" s="1"/>
      <c r="Y130" s="1"/>
      <c r="Z130" s="1"/>
      <c r="AA130" s="1"/>
      <c r="AB130" s="1"/>
    </row>
    <row r="131" spans="1:28" ht="12.75" customHeight="1">
      <c r="A131" s="4"/>
      <c r="B131" s="96" t="s">
        <v>218</v>
      </c>
      <c r="C131" s="9"/>
      <c r="D131" s="9"/>
      <c r="E131" s="9"/>
      <c r="F131" s="9"/>
      <c r="G131" s="97"/>
      <c r="H131" s="267"/>
      <c r="I131" s="267"/>
      <c r="J131" s="94"/>
      <c r="K131" s="1"/>
      <c r="L131" s="1"/>
      <c r="M131" s="1"/>
      <c r="N131" s="1"/>
      <c r="O131" s="1"/>
      <c r="P131" s="1"/>
      <c r="Q131" s="1"/>
      <c r="R131" s="1"/>
      <c r="S131" s="1"/>
      <c r="T131" s="1"/>
      <c r="U131" s="1"/>
      <c r="V131" s="1"/>
      <c r="W131" s="1"/>
      <c r="X131" s="1"/>
      <c r="Y131" s="1"/>
      <c r="Z131" s="1"/>
      <c r="AA131" s="1"/>
      <c r="AB131" s="1"/>
    </row>
    <row r="132" spans="1:28" ht="12.75" customHeight="1">
      <c r="A132" s="4"/>
      <c r="B132" s="98"/>
      <c r="C132" s="13"/>
      <c r="D132" s="13"/>
      <c r="E132" s="13"/>
      <c r="F132" s="13"/>
      <c r="G132" s="94"/>
      <c r="H132" s="94"/>
      <c r="I132" s="94"/>
      <c r="J132" s="94"/>
      <c r="K132" s="1"/>
      <c r="L132" s="1"/>
      <c r="M132" s="1"/>
      <c r="N132" s="1"/>
      <c r="O132" s="1"/>
      <c r="P132" s="1"/>
      <c r="Q132" s="1"/>
      <c r="R132" s="1"/>
      <c r="S132" s="1"/>
      <c r="T132" s="1"/>
      <c r="U132" s="1"/>
      <c r="V132" s="1"/>
      <c r="W132" s="1"/>
      <c r="X132" s="1"/>
      <c r="Y132" s="1"/>
      <c r="Z132" s="1"/>
      <c r="AA132" s="1"/>
      <c r="AB132" s="1"/>
    </row>
    <row r="133" spans="1:28" ht="15.6" customHeight="1">
      <c r="A133" s="73" t="s">
        <v>219</v>
      </c>
      <c r="B133" s="384" t="s">
        <v>457</v>
      </c>
      <c r="C133" s="384"/>
      <c r="D133" s="384"/>
      <c r="E133" s="384"/>
      <c r="F133" s="384"/>
      <c r="G133" s="384"/>
      <c r="H133" s="11"/>
      <c r="I133" s="11"/>
      <c r="J133" s="94"/>
      <c r="K133" s="1"/>
      <c r="L133" s="1"/>
      <c r="M133" s="1"/>
      <c r="N133" s="1"/>
      <c r="O133" s="1"/>
      <c r="P133" s="1"/>
      <c r="Q133" s="1"/>
      <c r="R133" s="1"/>
      <c r="S133" s="1"/>
      <c r="T133" s="1"/>
      <c r="U133" s="1"/>
      <c r="V133" s="1"/>
      <c r="W133" s="1"/>
      <c r="X133" s="1"/>
      <c r="Y133" s="1"/>
      <c r="Z133" s="1"/>
      <c r="AA133" s="1"/>
      <c r="AB133" s="1"/>
    </row>
    <row r="134" spans="1:28" ht="12" customHeight="1">
      <c r="A134" s="73"/>
      <c r="B134" s="74"/>
      <c r="C134" s="74"/>
      <c r="D134" s="74"/>
      <c r="E134" s="11"/>
      <c r="F134" s="11"/>
      <c r="G134" s="94"/>
      <c r="H134" s="94"/>
      <c r="I134" s="94"/>
      <c r="J134" s="94"/>
      <c r="K134" s="11"/>
      <c r="L134" s="11"/>
      <c r="M134" s="11"/>
      <c r="N134" s="11"/>
      <c r="O134" s="11"/>
      <c r="P134" s="11"/>
      <c r="Q134" s="11"/>
      <c r="R134" s="11"/>
      <c r="S134" s="11"/>
      <c r="T134" s="11"/>
      <c r="U134" s="11"/>
      <c r="V134" s="11"/>
      <c r="W134" s="11"/>
      <c r="X134" s="11"/>
      <c r="Y134" s="11"/>
      <c r="Z134" s="11"/>
      <c r="AA134" s="11"/>
      <c r="AB134" s="11"/>
    </row>
    <row r="135" spans="1:28" ht="12.75" customHeight="1">
      <c r="A135" s="73" t="s">
        <v>220</v>
      </c>
      <c r="B135" s="384" t="s">
        <v>457</v>
      </c>
      <c r="C135" s="384"/>
      <c r="D135" s="384"/>
      <c r="E135" s="384"/>
      <c r="F135" s="384"/>
      <c r="G135" s="384"/>
      <c r="H135" s="11"/>
      <c r="I135" s="11"/>
      <c r="J135" s="94"/>
      <c r="K135" s="11"/>
      <c r="L135" s="11"/>
      <c r="M135" s="11"/>
      <c r="N135" s="11"/>
      <c r="O135" s="11"/>
      <c r="P135" s="11"/>
      <c r="Q135" s="11"/>
      <c r="R135" s="11"/>
      <c r="S135" s="11"/>
      <c r="T135" s="11"/>
      <c r="U135" s="11"/>
      <c r="V135" s="11"/>
      <c r="W135" s="11"/>
      <c r="X135" s="11"/>
      <c r="Y135" s="11"/>
      <c r="Z135" s="11"/>
      <c r="AA135" s="11"/>
      <c r="AB135" s="11"/>
    </row>
    <row r="136" spans="1:28" ht="12.75" customHeight="1">
      <c r="A136" s="4"/>
      <c r="B136" s="98"/>
      <c r="C136" s="13"/>
      <c r="D136" s="13"/>
      <c r="E136" s="13"/>
      <c r="F136" s="13"/>
      <c r="G136" s="94"/>
      <c r="H136" s="94"/>
      <c r="I136" s="94"/>
      <c r="J136" s="94"/>
      <c r="K136" s="11"/>
      <c r="L136" s="11"/>
      <c r="M136" s="11"/>
      <c r="N136" s="11"/>
      <c r="O136" s="11"/>
      <c r="P136" s="11"/>
      <c r="Q136" s="11"/>
      <c r="R136" s="11"/>
      <c r="S136" s="11"/>
      <c r="T136" s="11"/>
      <c r="U136" s="11"/>
      <c r="V136" s="11"/>
      <c r="W136" s="11"/>
      <c r="X136" s="11"/>
      <c r="Y136" s="11"/>
      <c r="Z136" s="11"/>
      <c r="AA136" s="11"/>
      <c r="AB136" s="11"/>
    </row>
    <row r="137" spans="1:28" ht="12.75" customHeight="1">
      <c r="A137" s="4" t="s">
        <v>221</v>
      </c>
      <c r="B137" s="418" t="s">
        <v>222</v>
      </c>
      <c r="C137" s="378"/>
      <c r="D137" s="378"/>
      <c r="E137" s="378"/>
      <c r="F137" s="378"/>
      <c r="G137" s="94"/>
      <c r="H137" s="94"/>
      <c r="I137" s="94"/>
      <c r="J137" s="94"/>
      <c r="K137" s="1"/>
      <c r="L137" s="1"/>
      <c r="M137" s="1"/>
      <c r="N137" s="1"/>
      <c r="O137" s="1"/>
      <c r="P137" s="1"/>
      <c r="Q137" s="1"/>
      <c r="R137" s="1"/>
      <c r="S137" s="1"/>
      <c r="T137" s="1"/>
      <c r="U137" s="1"/>
      <c r="V137" s="1"/>
      <c r="W137" s="1"/>
      <c r="X137" s="1"/>
      <c r="Y137" s="1"/>
      <c r="Z137" s="1"/>
      <c r="AA137" s="1"/>
      <c r="AB137" s="1"/>
    </row>
    <row r="138" spans="1:28" ht="12.75" customHeight="1">
      <c r="A138" s="4"/>
      <c r="B138" s="65"/>
      <c r="C138" s="1"/>
      <c r="D138" s="1"/>
      <c r="E138" s="1"/>
      <c r="F138" s="1"/>
      <c r="G138" s="94"/>
      <c r="H138" s="94"/>
      <c r="I138" s="94"/>
      <c r="J138" s="94"/>
      <c r="K138" s="1"/>
      <c r="L138" s="1"/>
      <c r="M138" s="1"/>
      <c r="N138" s="1"/>
      <c r="O138" s="1"/>
      <c r="P138" s="1"/>
      <c r="Q138" s="1"/>
      <c r="R138" s="1"/>
      <c r="S138" s="1"/>
      <c r="T138" s="1"/>
      <c r="U138" s="1"/>
      <c r="V138" s="1"/>
      <c r="W138" s="1"/>
      <c r="X138" s="1"/>
      <c r="Y138" s="1"/>
      <c r="Z138" s="1"/>
      <c r="AA138" s="1"/>
      <c r="AB138" s="1"/>
    </row>
    <row r="139" spans="1:28" ht="12.75" customHeight="1">
      <c r="A139" s="15"/>
      <c r="B139" s="85" t="s">
        <v>4</v>
      </c>
      <c r="C139" s="68"/>
      <c r="D139" s="68"/>
      <c r="E139" s="1"/>
      <c r="F139" s="1"/>
      <c r="G139" s="94"/>
      <c r="H139" s="94"/>
      <c r="I139" s="94"/>
      <c r="J139" s="94"/>
      <c r="K139" s="1"/>
      <c r="L139" s="1"/>
      <c r="M139" s="1"/>
      <c r="N139" s="1"/>
      <c r="O139" s="1"/>
      <c r="P139" s="1"/>
      <c r="Q139" s="1"/>
      <c r="R139" s="1"/>
      <c r="S139" s="1"/>
      <c r="T139" s="1"/>
      <c r="U139" s="1"/>
      <c r="V139" s="1"/>
      <c r="W139" s="1"/>
      <c r="X139" s="1"/>
      <c r="Y139" s="1"/>
      <c r="Z139" s="1"/>
      <c r="AA139" s="1"/>
      <c r="AB139" s="1"/>
    </row>
    <row r="140" spans="1:28" ht="12.75" customHeight="1">
      <c r="A140" s="15" t="s">
        <v>1185</v>
      </c>
      <c r="B140" s="100" t="s">
        <v>5</v>
      </c>
      <c r="C140" s="101"/>
      <c r="D140" s="101"/>
      <c r="E140" s="94"/>
      <c r="F140" s="94"/>
      <c r="G140" s="94"/>
      <c r="H140" s="94"/>
      <c r="I140" s="94"/>
      <c r="J140" s="94"/>
      <c r="K140" s="1"/>
      <c r="L140" s="1"/>
      <c r="M140" s="1"/>
      <c r="N140" s="1"/>
      <c r="O140" s="1"/>
      <c r="P140" s="1"/>
      <c r="Q140" s="1"/>
      <c r="R140" s="1"/>
      <c r="S140" s="1"/>
      <c r="T140" s="1"/>
      <c r="U140" s="1"/>
      <c r="V140" s="1"/>
      <c r="W140" s="1"/>
      <c r="X140" s="1"/>
      <c r="Y140" s="1"/>
      <c r="Z140" s="1"/>
      <c r="AA140" s="1"/>
      <c r="AB140" s="1"/>
    </row>
    <row r="141" spans="1:28" ht="12.75" customHeight="1">
      <c r="A141" s="2"/>
      <c r="B141" s="1"/>
      <c r="C141" s="102"/>
      <c r="D141" s="16"/>
      <c r="E141" s="1"/>
      <c r="F141" s="8"/>
      <c r="G141" s="1"/>
      <c r="H141" s="1"/>
      <c r="I141" s="1"/>
      <c r="J141" s="94"/>
      <c r="K141" s="1"/>
      <c r="L141" s="1"/>
      <c r="M141" s="1"/>
      <c r="N141" s="1"/>
      <c r="O141" s="1"/>
      <c r="P141" s="1"/>
      <c r="Q141" s="1"/>
      <c r="R141" s="1"/>
      <c r="S141" s="1"/>
      <c r="T141" s="1"/>
      <c r="U141" s="1"/>
      <c r="V141" s="1"/>
      <c r="W141" s="1"/>
      <c r="X141" s="1"/>
      <c r="Y141" s="1"/>
      <c r="Z141" s="1"/>
      <c r="AA141" s="1"/>
      <c r="AB141" s="1"/>
    </row>
    <row r="142" spans="1:28" ht="12.75" customHeight="1">
      <c r="A142" s="4" t="s">
        <v>223</v>
      </c>
      <c r="B142" s="429" t="s">
        <v>224</v>
      </c>
      <c r="C142" s="378"/>
      <c r="D142" s="378"/>
      <c r="E142" s="378"/>
      <c r="F142" s="333">
        <v>45306</v>
      </c>
      <c r="G142" s="1"/>
      <c r="H142" s="1"/>
      <c r="I142" s="1"/>
      <c r="J142" s="1"/>
      <c r="K142" s="1"/>
      <c r="L142" s="1"/>
      <c r="M142" s="1"/>
      <c r="N142" s="1"/>
      <c r="O142" s="1"/>
      <c r="P142" s="1"/>
      <c r="Q142" s="1"/>
      <c r="R142" s="1"/>
      <c r="S142" s="1"/>
      <c r="T142" s="1"/>
      <c r="U142" s="1"/>
      <c r="V142" s="1"/>
      <c r="W142" s="1"/>
      <c r="X142" s="1"/>
      <c r="Y142" s="1"/>
      <c r="Z142" s="1"/>
      <c r="AA142" s="1"/>
      <c r="AB142" s="1"/>
    </row>
    <row r="143" spans="1:28" ht="27" customHeight="1">
      <c r="A143" s="4"/>
      <c r="B143" s="3"/>
      <c r="C143" s="3"/>
      <c r="D143" s="3"/>
      <c r="E143" s="103"/>
      <c r="F143" s="8"/>
      <c r="G143" s="1"/>
      <c r="H143" s="1"/>
      <c r="I143" s="1"/>
      <c r="J143" s="1"/>
      <c r="K143" s="1"/>
      <c r="L143" s="1"/>
      <c r="M143" s="1"/>
      <c r="N143" s="1"/>
      <c r="O143" s="1"/>
      <c r="P143" s="1"/>
      <c r="Q143" s="1"/>
      <c r="R143" s="1"/>
      <c r="S143" s="1"/>
      <c r="T143" s="1"/>
      <c r="U143" s="1"/>
      <c r="V143" s="1"/>
      <c r="W143" s="1"/>
      <c r="X143" s="1"/>
      <c r="Y143" s="1"/>
      <c r="Z143" s="1"/>
      <c r="AA143" s="1"/>
      <c r="AB143" s="1"/>
    </row>
    <row r="144" spans="1:28" ht="13.5" customHeight="1">
      <c r="A144" s="4" t="s">
        <v>225</v>
      </c>
      <c r="B144" s="390" t="s">
        <v>226</v>
      </c>
      <c r="C144" s="378"/>
      <c r="D144" s="425" t="s">
        <v>1192</v>
      </c>
      <c r="E144" s="426"/>
      <c r="F144" s="410"/>
      <c r="G144" s="1"/>
      <c r="H144" s="1"/>
      <c r="I144" s="1"/>
      <c r="J144" s="1"/>
      <c r="K144" s="1"/>
      <c r="L144" s="1"/>
      <c r="M144" s="1"/>
      <c r="N144" s="1"/>
      <c r="O144" s="1"/>
      <c r="P144" s="1"/>
      <c r="Q144" s="1"/>
      <c r="R144" s="1"/>
      <c r="S144" s="1"/>
      <c r="T144" s="1"/>
      <c r="U144" s="1"/>
      <c r="V144" s="1"/>
      <c r="W144" s="1"/>
      <c r="X144" s="1"/>
      <c r="Y144" s="1"/>
      <c r="Z144" s="1"/>
      <c r="AA144" s="1"/>
      <c r="AB144" s="1"/>
    </row>
    <row r="145" spans="1:28" ht="81.95" customHeight="1">
      <c r="A145" s="4"/>
      <c r="B145" s="378"/>
      <c r="C145" s="378"/>
      <c r="D145" s="427"/>
      <c r="E145" s="393"/>
      <c r="F145" s="428"/>
      <c r="G145" s="1"/>
      <c r="H145" s="1"/>
      <c r="I145" s="1"/>
      <c r="J145" s="1"/>
      <c r="K145" s="1"/>
      <c r="L145" s="1"/>
      <c r="M145" s="1"/>
      <c r="N145" s="1"/>
      <c r="O145" s="1"/>
      <c r="P145" s="1"/>
      <c r="Q145" s="1"/>
      <c r="R145" s="1"/>
      <c r="S145" s="1"/>
      <c r="T145" s="1"/>
      <c r="U145" s="1"/>
      <c r="V145" s="1"/>
      <c r="W145" s="1"/>
      <c r="X145" s="1"/>
      <c r="Y145" s="1"/>
      <c r="Z145" s="1"/>
      <c r="AA145" s="1"/>
      <c r="AB145" s="1"/>
    </row>
    <row r="146" spans="1:28" ht="12.75" customHeight="1">
      <c r="A146" s="4"/>
      <c r="B146" s="2"/>
      <c r="C146" s="2"/>
      <c r="D146" s="2"/>
      <c r="E146" s="103"/>
      <c r="F146" s="8"/>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4" t="s">
        <v>227</v>
      </c>
      <c r="B147" s="431" t="s">
        <v>228</v>
      </c>
      <c r="C147" s="378"/>
      <c r="D147" s="378"/>
      <c r="E147" s="378"/>
      <c r="F147" s="378"/>
      <c r="G147" s="94"/>
      <c r="H147" s="94"/>
      <c r="I147" s="94"/>
      <c r="J147" s="1"/>
      <c r="K147" s="1"/>
      <c r="L147" s="1"/>
      <c r="M147" s="1"/>
      <c r="N147" s="1"/>
      <c r="O147" s="1"/>
      <c r="P147" s="1"/>
      <c r="Q147" s="1"/>
      <c r="R147" s="1"/>
      <c r="S147" s="1"/>
      <c r="T147" s="1"/>
      <c r="U147" s="1"/>
      <c r="V147" s="1"/>
      <c r="W147" s="1"/>
      <c r="X147" s="1"/>
      <c r="Y147" s="1"/>
      <c r="Z147" s="1"/>
      <c r="AA147" s="1"/>
      <c r="AB147" s="1"/>
    </row>
    <row r="148" spans="1:28" ht="12.75" customHeight="1">
      <c r="A148" s="104" t="s">
        <v>1185</v>
      </c>
      <c r="B148" s="74" t="s">
        <v>229</v>
      </c>
      <c r="C148" s="7"/>
      <c r="D148" s="7"/>
      <c r="E148" s="105"/>
      <c r="F148" s="94"/>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4" t="s">
        <v>1185</v>
      </c>
      <c r="B149" s="412" t="s">
        <v>230</v>
      </c>
      <c r="C149" s="378"/>
      <c r="D149" s="378"/>
      <c r="E149" s="68"/>
      <c r="F149" s="94"/>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4" t="s">
        <v>1185</v>
      </c>
      <c r="B150" s="74" t="s">
        <v>231</v>
      </c>
      <c r="C150" s="7"/>
      <c r="D150" s="7"/>
      <c r="E150" s="68"/>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4" t="s">
        <v>1185</v>
      </c>
      <c r="B151" s="3" t="s">
        <v>232</v>
      </c>
      <c r="C151" s="7"/>
      <c r="D151" s="7"/>
      <c r="E151" s="103"/>
      <c r="F151" s="8"/>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4" t="s">
        <v>1185</v>
      </c>
      <c r="B152" s="74" t="s">
        <v>233</v>
      </c>
      <c r="C152" s="16"/>
      <c r="D152" s="16"/>
      <c r="E152" s="68"/>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104" t="s">
        <v>1185</v>
      </c>
      <c r="B153" s="74" t="s">
        <v>234</v>
      </c>
      <c r="C153" s="430" t="s">
        <v>1193</v>
      </c>
      <c r="D153" s="393"/>
      <c r="E153" s="393"/>
      <c r="F153" s="393"/>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3"/>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3"/>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3"/>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3"/>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3"/>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3"/>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3"/>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3"/>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3"/>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3"/>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3"/>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3"/>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3"/>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3"/>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3"/>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3"/>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3"/>
      <c r="C170" s="3"/>
      <c r="D170" s="3"/>
      <c r="E170" s="103"/>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4"/>
      <c r="B171" s="1"/>
      <c r="C171" s="3"/>
      <c r="D171" s="3"/>
      <c r="E171" s="103"/>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12.75" customHeight="1">
      <c r="A172" s="2"/>
      <c r="B172" s="43" t="s">
        <v>987</v>
      </c>
      <c r="C172" s="102"/>
      <c r="D172" s="16"/>
      <c r="E172" s="1"/>
      <c r="F172" s="8"/>
      <c r="G172" s="1"/>
      <c r="H172" s="1"/>
      <c r="I172" s="1"/>
      <c r="J172" s="1"/>
      <c r="K172" s="1"/>
      <c r="L172" s="1"/>
      <c r="M172" s="1"/>
      <c r="N172" s="1"/>
      <c r="O172" s="1"/>
      <c r="P172" s="1"/>
      <c r="Q172" s="1"/>
      <c r="R172" s="1"/>
      <c r="S172" s="1"/>
      <c r="T172" s="1"/>
      <c r="U172" s="1"/>
      <c r="V172" s="1"/>
      <c r="W172" s="1"/>
      <c r="X172" s="1"/>
      <c r="Y172" s="1"/>
      <c r="Z172" s="1"/>
      <c r="AA172" s="1"/>
      <c r="AB172" s="1"/>
    </row>
    <row r="173" spans="1:28" ht="39" customHeight="1">
      <c r="A173" s="2"/>
      <c r="B173" s="412" t="s">
        <v>1109</v>
      </c>
      <c r="C173" s="378"/>
      <c r="D173" s="378"/>
      <c r="E173" s="378"/>
      <c r="F173" s="378"/>
      <c r="G173" s="1"/>
      <c r="H173" s="1"/>
      <c r="I173" s="1"/>
      <c r="J173" s="1"/>
      <c r="K173" s="1"/>
      <c r="L173" s="1"/>
      <c r="M173" s="1"/>
      <c r="N173" s="1"/>
      <c r="O173" s="1"/>
      <c r="P173" s="1"/>
      <c r="Q173" s="1"/>
      <c r="R173" s="1"/>
      <c r="S173" s="1"/>
      <c r="T173" s="1"/>
      <c r="U173" s="1"/>
      <c r="V173" s="1"/>
      <c r="W173" s="1"/>
      <c r="X173" s="1"/>
      <c r="Y173" s="1"/>
      <c r="Z173" s="1"/>
      <c r="AA173" s="1"/>
      <c r="AB173" s="1"/>
    </row>
    <row r="174" spans="1:28" ht="15" customHeight="1">
      <c r="A174" s="2"/>
      <c r="B174" s="43"/>
      <c r="C174" s="102"/>
      <c r="D174" s="16"/>
      <c r="E174" s="1"/>
      <c r="F174" s="8"/>
      <c r="G174" s="1"/>
      <c r="H174" s="1"/>
      <c r="I174" s="1"/>
      <c r="J174" s="1"/>
      <c r="K174" s="1"/>
      <c r="L174" s="1"/>
      <c r="M174" s="1"/>
      <c r="N174" s="1"/>
      <c r="O174" s="1"/>
      <c r="P174" s="1"/>
      <c r="Q174" s="1"/>
      <c r="R174" s="1"/>
      <c r="S174" s="1"/>
      <c r="T174" s="1"/>
      <c r="U174" s="1"/>
      <c r="V174" s="1"/>
      <c r="W174" s="1"/>
      <c r="X174" s="1"/>
      <c r="Y174" s="1"/>
      <c r="Z174" s="1"/>
      <c r="AA174" s="1"/>
      <c r="AB174" s="1"/>
    </row>
    <row r="175" spans="1:28" ht="31.5" customHeight="1">
      <c r="A175" s="4" t="s">
        <v>235</v>
      </c>
      <c r="B175" s="413" t="s">
        <v>1110</v>
      </c>
      <c r="C175" s="378"/>
      <c r="D175" s="378"/>
      <c r="E175" s="378"/>
      <c r="F175" s="378"/>
      <c r="G175" s="1"/>
      <c r="H175" s="1"/>
      <c r="I175" s="1"/>
      <c r="J175" s="106"/>
      <c r="K175" s="1"/>
      <c r="L175" s="1"/>
      <c r="M175" s="1"/>
      <c r="N175" s="1"/>
      <c r="O175" s="1"/>
      <c r="P175" s="1"/>
      <c r="Q175" s="1"/>
      <c r="R175" s="1"/>
      <c r="S175" s="1"/>
      <c r="T175" s="1"/>
      <c r="U175" s="1"/>
      <c r="V175" s="1"/>
      <c r="W175" s="1"/>
      <c r="X175" s="1"/>
      <c r="Y175" s="1"/>
      <c r="Z175" s="1"/>
      <c r="AA175" s="1"/>
      <c r="AB175" s="1"/>
    </row>
    <row r="176" spans="1:28" ht="27" customHeight="1">
      <c r="A176" s="4"/>
      <c r="B176" s="412" t="s">
        <v>988</v>
      </c>
      <c r="C176" s="378"/>
      <c r="D176" s="378"/>
      <c r="E176" s="378"/>
      <c r="F176" s="378"/>
      <c r="G176" s="1"/>
      <c r="H176" s="1"/>
      <c r="I176" s="1"/>
      <c r="J176" s="107"/>
      <c r="K176" s="1"/>
      <c r="L176" s="1"/>
      <c r="M176" s="1"/>
      <c r="N176" s="1"/>
      <c r="O176" s="1"/>
      <c r="P176" s="1"/>
      <c r="Q176" s="1"/>
      <c r="R176" s="1"/>
      <c r="S176" s="1"/>
      <c r="T176" s="1"/>
      <c r="U176" s="1"/>
      <c r="V176" s="1"/>
      <c r="W176" s="1"/>
      <c r="X176" s="1"/>
      <c r="Y176" s="1"/>
      <c r="Z176" s="1"/>
      <c r="AA176" s="1"/>
      <c r="AB176" s="1"/>
    </row>
    <row r="177" spans="1:28" ht="29.25" customHeight="1">
      <c r="A177" s="4"/>
      <c r="B177" s="414" t="s">
        <v>236</v>
      </c>
      <c r="C177" s="378"/>
      <c r="D177" s="378"/>
      <c r="E177" s="378"/>
      <c r="F177" s="378"/>
      <c r="G177" s="1"/>
      <c r="H177" s="1"/>
      <c r="I177" s="1"/>
      <c r="J177" s="107"/>
      <c r="K177" s="1"/>
      <c r="L177" s="1"/>
      <c r="M177" s="1"/>
      <c r="N177" s="1"/>
      <c r="O177" s="1"/>
      <c r="P177" s="1"/>
      <c r="Q177" s="1"/>
      <c r="R177" s="1"/>
      <c r="S177" s="1"/>
      <c r="T177" s="1"/>
      <c r="U177" s="1"/>
      <c r="V177" s="1"/>
      <c r="W177" s="1"/>
      <c r="X177" s="1"/>
      <c r="Y177" s="1"/>
      <c r="Z177" s="1"/>
      <c r="AA177" s="1"/>
      <c r="AB177" s="1"/>
    </row>
    <row r="178" spans="1:28" ht="13.5" customHeight="1">
      <c r="A178" s="4"/>
      <c r="B178" s="414" t="s">
        <v>237</v>
      </c>
      <c r="C178" s="378"/>
      <c r="D178" s="378"/>
      <c r="E178" s="378"/>
      <c r="F178" s="378"/>
      <c r="G178" s="1"/>
      <c r="H178" s="1"/>
      <c r="I178" s="1"/>
      <c r="J178" s="107"/>
      <c r="K178" s="1"/>
      <c r="L178" s="1"/>
      <c r="M178" s="1"/>
      <c r="N178" s="1"/>
      <c r="O178" s="1"/>
      <c r="P178" s="1"/>
      <c r="Q178" s="1"/>
      <c r="R178" s="1"/>
      <c r="S178" s="1"/>
      <c r="T178" s="1"/>
      <c r="U178" s="1"/>
      <c r="V178" s="1"/>
      <c r="W178" s="1"/>
      <c r="X178" s="1"/>
      <c r="Y178" s="1"/>
      <c r="Z178" s="1"/>
      <c r="AA178" s="1"/>
      <c r="AB178" s="1"/>
    </row>
    <row r="179" spans="1:28" ht="29.25" customHeight="1">
      <c r="A179" s="4"/>
      <c r="B179" s="414" t="s">
        <v>238</v>
      </c>
      <c r="C179" s="378"/>
      <c r="D179" s="378"/>
      <c r="E179" s="378"/>
      <c r="F179" s="378"/>
      <c r="G179" s="1"/>
      <c r="H179" s="1"/>
      <c r="I179" s="1"/>
      <c r="J179" s="107"/>
      <c r="K179" s="1"/>
      <c r="L179" s="1"/>
      <c r="M179" s="1"/>
      <c r="N179" s="1"/>
      <c r="O179" s="1"/>
      <c r="P179" s="1"/>
      <c r="Q179" s="1"/>
      <c r="R179" s="1"/>
      <c r="S179" s="1"/>
      <c r="T179" s="1"/>
      <c r="U179" s="1"/>
      <c r="V179" s="1"/>
      <c r="W179" s="1"/>
      <c r="X179" s="1"/>
      <c r="Y179" s="1"/>
      <c r="Z179" s="1"/>
      <c r="AA179" s="1"/>
      <c r="AB179" s="1"/>
    </row>
    <row r="180" spans="1:28" ht="27" customHeight="1">
      <c r="A180" s="4"/>
      <c r="B180" s="414" t="s">
        <v>239</v>
      </c>
      <c r="C180" s="378"/>
      <c r="D180" s="378"/>
      <c r="E180" s="378"/>
      <c r="F180" s="378"/>
      <c r="G180" s="1"/>
      <c r="H180" s="1"/>
      <c r="I180" s="1"/>
      <c r="J180" s="107"/>
      <c r="K180" s="1"/>
      <c r="L180" s="1"/>
      <c r="M180" s="1"/>
      <c r="N180" s="1"/>
      <c r="O180" s="1"/>
      <c r="P180" s="1"/>
      <c r="Q180" s="1"/>
      <c r="R180" s="1"/>
      <c r="S180" s="1"/>
      <c r="T180" s="1"/>
      <c r="U180" s="1"/>
      <c r="V180" s="1"/>
      <c r="W180" s="1"/>
      <c r="X180" s="1"/>
      <c r="Y180" s="1"/>
      <c r="Z180" s="1"/>
      <c r="AA180" s="1"/>
      <c r="AB180" s="1"/>
    </row>
    <row r="181" spans="1:28" ht="14.25" customHeight="1">
      <c r="A181" s="4"/>
      <c r="B181" s="414" t="s">
        <v>240</v>
      </c>
      <c r="C181" s="378"/>
      <c r="D181" s="378"/>
      <c r="E181" s="378"/>
      <c r="F181" s="378"/>
      <c r="G181" s="1"/>
      <c r="H181" s="1"/>
      <c r="I181" s="1"/>
      <c r="J181" s="107"/>
      <c r="K181" s="1"/>
      <c r="L181" s="1"/>
      <c r="M181" s="1"/>
      <c r="N181" s="1"/>
      <c r="O181" s="1"/>
      <c r="P181" s="1"/>
      <c r="Q181" s="1"/>
      <c r="R181" s="1"/>
      <c r="S181" s="1"/>
      <c r="T181" s="1"/>
      <c r="U181" s="1"/>
      <c r="V181" s="1"/>
      <c r="W181" s="1"/>
      <c r="X181" s="1"/>
      <c r="Y181" s="1"/>
      <c r="Z181" s="1"/>
      <c r="AA181" s="1"/>
      <c r="AB181" s="1"/>
    </row>
    <row r="182" spans="1:28" ht="13.5" customHeight="1">
      <c r="A182" s="4"/>
      <c r="B182" s="108"/>
      <c r="C182" s="3"/>
      <c r="D182" s="3"/>
      <c r="E182" s="3"/>
      <c r="F182" s="3"/>
      <c r="G182" s="1"/>
      <c r="H182" s="1"/>
      <c r="I182" s="1"/>
      <c r="J182" s="107"/>
      <c r="K182" s="1"/>
      <c r="L182" s="1"/>
      <c r="M182" s="1"/>
      <c r="N182" s="1"/>
      <c r="O182" s="1"/>
      <c r="P182" s="1"/>
      <c r="Q182" s="1"/>
      <c r="R182" s="1"/>
      <c r="S182" s="1"/>
      <c r="T182" s="1"/>
      <c r="U182" s="1"/>
      <c r="V182" s="1"/>
      <c r="W182" s="1"/>
      <c r="X182" s="1"/>
      <c r="Y182" s="1"/>
      <c r="Z182" s="1"/>
      <c r="AA182" s="1"/>
      <c r="AB182" s="1"/>
    </row>
    <row r="183" spans="1:28" ht="12.75" customHeight="1">
      <c r="A183" s="4"/>
      <c r="B183" s="109"/>
      <c r="C183" s="110" t="s">
        <v>241</v>
      </c>
      <c r="D183" s="111" t="s">
        <v>242</v>
      </c>
      <c r="E183" s="11"/>
      <c r="F183" s="112"/>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3" t="s">
        <v>243</v>
      </c>
      <c r="C184" s="114">
        <v>0.34</v>
      </c>
      <c r="D184" s="115">
        <v>1368</v>
      </c>
      <c r="E184" s="3"/>
      <c r="F184" s="112"/>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13" t="s">
        <v>244</v>
      </c>
      <c r="C185" s="114">
        <v>0.03</v>
      </c>
      <c r="D185" s="115">
        <v>129</v>
      </c>
      <c r="E185" s="3"/>
      <c r="F185" s="112"/>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08"/>
      <c r="C186" s="3"/>
      <c r="D186" s="3"/>
      <c r="E186" s="3"/>
      <c r="F186" s="3"/>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4"/>
      <c r="B187" s="414" t="s">
        <v>989</v>
      </c>
      <c r="C187" s="378"/>
      <c r="D187" s="378"/>
      <c r="E187" s="378"/>
      <c r="F187" s="378"/>
      <c r="G187" s="378"/>
      <c r="J187" s="1"/>
      <c r="K187" s="1"/>
      <c r="L187" s="1"/>
      <c r="M187" s="1"/>
      <c r="N187" s="1"/>
      <c r="O187" s="1"/>
      <c r="P187" s="1"/>
      <c r="Q187" s="1"/>
      <c r="R187" s="1"/>
      <c r="S187" s="1"/>
      <c r="T187" s="1"/>
      <c r="U187" s="1"/>
      <c r="V187" s="1"/>
      <c r="W187" s="1"/>
      <c r="X187" s="1"/>
      <c r="Y187" s="1"/>
      <c r="Z187" s="1"/>
      <c r="AA187" s="1"/>
      <c r="AB187" s="1"/>
    </row>
    <row r="188" spans="1:28" ht="12.75" customHeight="1">
      <c r="A188" s="4"/>
      <c r="B188" s="378"/>
      <c r="C188" s="378"/>
      <c r="D188" s="378"/>
      <c r="E188" s="378"/>
      <c r="F188" s="378"/>
      <c r="G188" s="378"/>
      <c r="J188" s="1"/>
      <c r="K188" s="1"/>
      <c r="L188" s="1"/>
      <c r="M188" s="1"/>
      <c r="N188" s="1"/>
      <c r="O188" s="1"/>
      <c r="P188" s="1"/>
      <c r="Q188" s="1"/>
      <c r="R188" s="1"/>
      <c r="S188" s="1"/>
      <c r="T188" s="1"/>
      <c r="U188" s="1"/>
      <c r="V188" s="1"/>
      <c r="W188" s="1"/>
      <c r="X188" s="1"/>
      <c r="Y188" s="1"/>
      <c r="Z188" s="1"/>
      <c r="AA188" s="1"/>
      <c r="AB188" s="1"/>
    </row>
    <row r="189" spans="1:28" ht="12.75" customHeight="1">
      <c r="A189" s="4"/>
      <c r="B189" s="378"/>
      <c r="C189" s="378"/>
      <c r="D189" s="378"/>
      <c r="E189" s="378"/>
      <c r="F189" s="378"/>
      <c r="G189" s="378"/>
      <c r="J189" s="1"/>
      <c r="K189" s="1"/>
      <c r="L189" s="1"/>
      <c r="M189" s="1"/>
      <c r="N189" s="1"/>
      <c r="O189" s="1"/>
      <c r="P189" s="1"/>
      <c r="Q189" s="1"/>
      <c r="R189" s="1"/>
      <c r="S189" s="1"/>
      <c r="T189" s="1"/>
      <c r="U189" s="1"/>
      <c r="V189" s="1"/>
      <c r="W189" s="1"/>
      <c r="X189" s="1"/>
      <c r="Y189" s="1"/>
      <c r="Z189" s="1"/>
      <c r="AA189" s="1"/>
      <c r="AB189" s="1"/>
    </row>
    <row r="190" spans="1:28" ht="12.75" customHeight="1">
      <c r="A190" s="4"/>
      <c r="B190" s="108"/>
      <c r="C190" s="3"/>
      <c r="D190" s="3"/>
      <c r="E190" s="3"/>
      <c r="F190" s="3"/>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58" t="s">
        <v>245</v>
      </c>
      <c r="C191" s="58" t="s">
        <v>246</v>
      </c>
      <c r="D191" s="58" t="s">
        <v>247</v>
      </c>
      <c r="E191" s="58" t="s">
        <v>248</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6" t="s">
        <v>249</v>
      </c>
      <c r="C192" s="117">
        <v>1340</v>
      </c>
      <c r="D192" s="117">
        <v>1410</v>
      </c>
      <c r="E192" s="117">
        <v>1480</v>
      </c>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8" t="s">
        <v>250</v>
      </c>
      <c r="C193" s="15">
        <v>650</v>
      </c>
      <c r="D193" s="15">
        <v>690</v>
      </c>
      <c r="E193" s="15">
        <v>730</v>
      </c>
      <c r="F193" s="3"/>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6" t="s">
        <v>251</v>
      </c>
      <c r="C194" s="15">
        <v>680</v>
      </c>
      <c r="D194" s="15">
        <v>730</v>
      </c>
      <c r="E194" s="15">
        <v>770</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6" t="s">
        <v>252</v>
      </c>
      <c r="C195" s="15">
        <v>29</v>
      </c>
      <c r="D195" s="15">
        <v>31</v>
      </c>
      <c r="E195" s="15">
        <v>33</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6" t="s">
        <v>253</v>
      </c>
      <c r="C196" s="15">
        <v>27</v>
      </c>
      <c r="D196" s="15">
        <v>31</v>
      </c>
      <c r="E196" s="15">
        <v>34</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6" t="s">
        <v>254</v>
      </c>
      <c r="C197" s="15">
        <v>29</v>
      </c>
      <c r="D197" s="15">
        <v>33</v>
      </c>
      <c r="E197" s="15">
        <v>35</v>
      </c>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6" t="s">
        <v>255</v>
      </c>
      <c r="C198" s="337"/>
      <c r="D198" s="337"/>
      <c r="E198" s="337"/>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6" t="s">
        <v>256</v>
      </c>
      <c r="C199" s="15">
        <v>29</v>
      </c>
      <c r="D199" s="15">
        <v>31</v>
      </c>
      <c r="E199" s="15">
        <v>34</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4"/>
      <c r="B200" s="116" t="s">
        <v>257</v>
      </c>
      <c r="C200" s="15">
        <v>31</v>
      </c>
      <c r="D200" s="15">
        <v>33</v>
      </c>
      <c r="E200" s="15">
        <v>35</v>
      </c>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1"/>
      <c r="C201" s="119"/>
      <c r="D201" s="119"/>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2"/>
      <c r="B202" s="420" t="s">
        <v>990</v>
      </c>
      <c r="C202" s="378"/>
      <c r="D202" s="378"/>
      <c r="E202" s="378"/>
      <c r="F202" s="378"/>
      <c r="G202" s="378"/>
      <c r="J202" s="1"/>
      <c r="K202" s="1"/>
      <c r="L202" s="1"/>
      <c r="M202" s="1"/>
      <c r="N202" s="1"/>
      <c r="O202" s="1"/>
      <c r="P202" s="1"/>
      <c r="Q202" s="1"/>
      <c r="R202" s="1"/>
      <c r="S202" s="1"/>
      <c r="T202" s="1"/>
      <c r="U202" s="1"/>
      <c r="V202" s="1"/>
      <c r="W202" s="1"/>
      <c r="X202" s="1"/>
      <c r="Y202" s="1"/>
      <c r="Z202" s="1"/>
      <c r="AA202" s="1"/>
      <c r="AB202" s="1"/>
    </row>
    <row r="203" spans="1:28" ht="12.75" customHeight="1">
      <c r="A203" s="2"/>
      <c r="B203" s="1"/>
      <c r="C203" s="119"/>
      <c r="D203" s="119"/>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20" t="s">
        <v>258</v>
      </c>
      <c r="C204" s="121" t="s">
        <v>250</v>
      </c>
      <c r="D204" s="120" t="s">
        <v>251</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22" t="s">
        <v>259</v>
      </c>
      <c r="C205" s="123">
        <v>0.47199999999999998</v>
      </c>
      <c r="D205" s="123">
        <v>0.66200000000000003</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122" t="s">
        <v>260</v>
      </c>
      <c r="C206" s="123">
        <v>0.46400000000000002</v>
      </c>
      <c r="D206" s="123">
        <v>0.29799999999999999</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22" t="s">
        <v>261</v>
      </c>
      <c r="C207" s="123">
        <v>5.8000000000000003E-2</v>
      </c>
      <c r="D207" s="123">
        <v>3.5999999999999997E-2</v>
      </c>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22" t="s">
        <v>262</v>
      </c>
      <c r="C208" s="123">
        <v>6.0000000000000001E-3</v>
      </c>
      <c r="D208" s="123">
        <v>4.0000000000000001E-3</v>
      </c>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22" t="s">
        <v>263</v>
      </c>
      <c r="C209" s="123"/>
      <c r="D209" s="123"/>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22" t="s">
        <v>264</v>
      </c>
      <c r="C210" s="123"/>
      <c r="D210" s="123"/>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16" t="s">
        <v>265</v>
      </c>
      <c r="C211" s="123">
        <f t="shared" ref="C211:D211" si="0">SUM(C205:C210)</f>
        <v>1</v>
      </c>
      <c r="D211" s="123">
        <f t="shared" si="0"/>
        <v>1</v>
      </c>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2"/>
      <c r="B212" s="1"/>
      <c r="C212" s="119"/>
      <c r="D212" s="119"/>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58" t="s">
        <v>258</v>
      </c>
      <c r="C213" s="124" t="s">
        <v>249</v>
      </c>
      <c r="D213" s="109"/>
      <c r="E213" s="109"/>
      <c r="F213" s="109"/>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5" t="s">
        <v>266</v>
      </c>
      <c r="C214" s="126">
        <v>55.5</v>
      </c>
      <c r="D214" s="109"/>
      <c r="E214" s="109"/>
      <c r="F214" s="109"/>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5" t="s">
        <v>267</v>
      </c>
      <c r="C215" s="126">
        <v>41.3</v>
      </c>
      <c r="D215" s="109"/>
      <c r="E215" s="109"/>
      <c r="F215" s="109"/>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5" t="s">
        <v>268</v>
      </c>
      <c r="C216" s="126">
        <v>3.2</v>
      </c>
      <c r="D216" s="109"/>
      <c r="E216" s="109"/>
      <c r="F216" s="109"/>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5" t="s">
        <v>269</v>
      </c>
      <c r="C217" s="126"/>
      <c r="D217" s="109"/>
      <c r="E217" s="109"/>
      <c r="F217" s="109"/>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5" t="s">
        <v>270</v>
      </c>
      <c r="C218" s="126"/>
      <c r="D218" s="109"/>
      <c r="E218" s="109"/>
      <c r="F218" s="109"/>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25" t="s">
        <v>271</v>
      </c>
      <c r="C219" s="126"/>
      <c r="D219" s="109"/>
      <c r="E219" s="109"/>
      <c r="F219" s="109"/>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16" t="s">
        <v>265</v>
      </c>
      <c r="C220" s="127">
        <f>SUM(C214:C219)</f>
        <v>100</v>
      </c>
      <c r="D220" s="109"/>
      <c r="E220" s="109"/>
      <c r="F220" s="109"/>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1"/>
      <c r="C221" s="128"/>
      <c r="D221" s="109"/>
      <c r="E221" s="109"/>
      <c r="F221" s="109"/>
      <c r="G221" s="1"/>
      <c r="H221" s="1"/>
      <c r="I221" s="1"/>
      <c r="J221" s="1"/>
      <c r="K221" s="1"/>
      <c r="L221" s="1"/>
      <c r="M221" s="1"/>
      <c r="N221" s="1"/>
      <c r="O221" s="1"/>
      <c r="P221" s="1"/>
      <c r="Q221" s="1"/>
      <c r="R221" s="1"/>
      <c r="S221" s="1"/>
      <c r="T221" s="1"/>
      <c r="U221" s="1"/>
      <c r="V221" s="1"/>
      <c r="W221" s="1"/>
      <c r="X221" s="1"/>
      <c r="Y221" s="1"/>
      <c r="Z221" s="1"/>
      <c r="AA221" s="1"/>
      <c r="AB221" s="1"/>
    </row>
    <row r="222" spans="1:28" ht="12.75" customHeight="1">
      <c r="A222" s="4"/>
      <c r="B222" s="58" t="s">
        <v>258</v>
      </c>
      <c r="C222" s="58" t="s">
        <v>252</v>
      </c>
      <c r="D222" s="58" t="s">
        <v>254</v>
      </c>
      <c r="E222" s="58" t="s">
        <v>253</v>
      </c>
      <c r="F222" s="58" t="s">
        <v>257</v>
      </c>
      <c r="G222" s="58" t="s">
        <v>256</v>
      </c>
      <c r="H222" s="268"/>
      <c r="I222" s="268"/>
      <c r="J222" s="1"/>
      <c r="K222" s="1"/>
      <c r="L222" s="1"/>
      <c r="M222" s="1"/>
      <c r="N222" s="1"/>
      <c r="O222" s="1"/>
      <c r="P222" s="1"/>
      <c r="Q222" s="1"/>
      <c r="R222" s="1"/>
      <c r="S222" s="1"/>
      <c r="T222" s="1"/>
      <c r="U222" s="1"/>
      <c r="V222" s="1"/>
      <c r="W222" s="1"/>
      <c r="X222" s="1"/>
      <c r="Y222" s="1"/>
      <c r="Z222" s="1"/>
      <c r="AA222" s="1"/>
      <c r="AB222" s="1"/>
    </row>
    <row r="223" spans="1:28" ht="12.75" customHeight="1">
      <c r="A223" s="4"/>
      <c r="B223" s="122" t="s">
        <v>272</v>
      </c>
      <c r="C223" s="123">
        <v>0.74419000000000002</v>
      </c>
      <c r="D223" s="123">
        <v>0.72092999999999996</v>
      </c>
      <c r="E223" s="123">
        <v>0.58914999999999995</v>
      </c>
      <c r="F223" s="123">
        <v>0.81394999999999995</v>
      </c>
      <c r="G223" s="123">
        <v>0.65891</v>
      </c>
      <c r="H223" s="269"/>
      <c r="I223" s="269"/>
      <c r="J223" s="1"/>
      <c r="K223" s="1"/>
      <c r="L223" s="1"/>
      <c r="M223" s="1"/>
      <c r="N223" s="1"/>
      <c r="O223" s="1"/>
      <c r="P223" s="1"/>
      <c r="Q223" s="1"/>
      <c r="R223" s="1"/>
      <c r="S223" s="1"/>
      <c r="T223" s="1"/>
      <c r="U223" s="1"/>
      <c r="V223" s="1"/>
      <c r="W223" s="1"/>
      <c r="X223" s="1"/>
      <c r="Y223" s="1"/>
      <c r="Z223" s="1"/>
      <c r="AA223" s="1"/>
      <c r="AB223" s="1"/>
    </row>
    <row r="224" spans="1:28" ht="12.75" customHeight="1">
      <c r="A224" s="4"/>
      <c r="B224" s="122" t="s">
        <v>273</v>
      </c>
      <c r="C224" s="123">
        <v>0.24031</v>
      </c>
      <c r="D224" s="123">
        <v>0.20930000000000001</v>
      </c>
      <c r="E224" s="123">
        <v>0.35659000000000002</v>
      </c>
      <c r="F224" s="123">
        <v>0.14729</v>
      </c>
      <c r="G224" s="123">
        <v>0.32557999999999998</v>
      </c>
      <c r="H224" s="269"/>
      <c r="I224" s="269"/>
      <c r="J224" s="1"/>
      <c r="K224" s="1"/>
      <c r="L224" s="1"/>
      <c r="M224" s="1"/>
      <c r="N224" s="1"/>
      <c r="O224" s="1"/>
      <c r="P224" s="1"/>
      <c r="Q224" s="1"/>
      <c r="R224" s="1"/>
      <c r="S224" s="1"/>
      <c r="T224" s="1"/>
      <c r="U224" s="1"/>
      <c r="V224" s="1"/>
      <c r="W224" s="1"/>
      <c r="X224" s="1"/>
      <c r="Y224" s="1"/>
      <c r="Z224" s="1"/>
      <c r="AA224" s="1"/>
      <c r="AB224" s="1"/>
    </row>
    <row r="225" spans="1:28" ht="12.75" customHeight="1">
      <c r="A225" s="4"/>
      <c r="B225" s="122" t="s">
        <v>274</v>
      </c>
      <c r="C225" s="123">
        <v>1.55E-2</v>
      </c>
      <c r="D225" s="123">
        <v>6.9769999999999999E-2</v>
      </c>
      <c r="E225" s="123">
        <v>5.4260000000000003E-2</v>
      </c>
      <c r="F225" s="123">
        <v>3.8760000000000003E-2</v>
      </c>
      <c r="G225" s="123">
        <v>1.55E-2</v>
      </c>
      <c r="H225" s="269"/>
      <c r="I225" s="269"/>
      <c r="J225" s="1"/>
      <c r="K225" s="1"/>
      <c r="L225" s="1"/>
      <c r="M225" s="1"/>
      <c r="N225" s="1"/>
      <c r="O225" s="1"/>
      <c r="P225" s="1"/>
      <c r="Q225" s="1"/>
      <c r="R225" s="1"/>
      <c r="S225" s="1"/>
      <c r="T225" s="1"/>
      <c r="U225" s="1"/>
      <c r="V225" s="1"/>
      <c r="W225" s="1"/>
      <c r="X225" s="1"/>
      <c r="Y225" s="1"/>
      <c r="Z225" s="1"/>
      <c r="AA225" s="1"/>
      <c r="AB225" s="1"/>
    </row>
    <row r="226" spans="1:28" ht="12.75" customHeight="1">
      <c r="A226" s="4"/>
      <c r="B226" s="129" t="s">
        <v>275</v>
      </c>
      <c r="C226" s="123">
        <v>0</v>
      </c>
      <c r="D226" s="123">
        <v>0</v>
      </c>
      <c r="E226" s="123">
        <v>0</v>
      </c>
      <c r="F226" s="123">
        <v>0</v>
      </c>
      <c r="G226" s="123">
        <v>0</v>
      </c>
      <c r="H226" s="269"/>
      <c r="I226" s="269"/>
      <c r="J226" s="1"/>
      <c r="K226" s="1"/>
      <c r="L226" s="1"/>
      <c r="M226" s="1"/>
      <c r="N226" s="1"/>
      <c r="O226" s="1"/>
      <c r="P226" s="1"/>
      <c r="Q226" s="1"/>
      <c r="R226" s="1"/>
      <c r="S226" s="1"/>
      <c r="T226" s="1"/>
      <c r="U226" s="1"/>
      <c r="V226" s="1"/>
      <c r="W226" s="1"/>
      <c r="X226" s="1"/>
      <c r="Y226" s="1"/>
      <c r="Z226" s="1"/>
      <c r="AA226" s="1"/>
      <c r="AB226" s="1"/>
    </row>
    <row r="227" spans="1:28" ht="12.75" customHeight="1">
      <c r="A227" s="4"/>
      <c r="B227" s="129" t="s">
        <v>276</v>
      </c>
      <c r="C227" s="123">
        <v>0</v>
      </c>
      <c r="D227" s="123">
        <v>0</v>
      </c>
      <c r="E227" s="123">
        <v>0</v>
      </c>
      <c r="F227" s="123">
        <v>0</v>
      </c>
      <c r="G227" s="123">
        <v>0</v>
      </c>
      <c r="H227" s="269"/>
      <c r="I227" s="269"/>
      <c r="J227" s="1"/>
      <c r="K227" s="1"/>
      <c r="L227" s="1"/>
      <c r="M227" s="1"/>
      <c r="N227" s="1"/>
      <c r="O227" s="1"/>
      <c r="P227" s="1"/>
      <c r="Q227" s="1"/>
      <c r="R227" s="1"/>
      <c r="S227" s="1"/>
      <c r="T227" s="1"/>
      <c r="U227" s="1"/>
      <c r="V227" s="1"/>
      <c r="W227" s="1"/>
      <c r="X227" s="1"/>
      <c r="Y227" s="1"/>
      <c r="Z227" s="1"/>
      <c r="AA227" s="1"/>
      <c r="AB227" s="1"/>
    </row>
    <row r="228" spans="1:28" ht="12.75" customHeight="1">
      <c r="A228" s="4"/>
      <c r="B228" s="122" t="s">
        <v>277</v>
      </c>
      <c r="C228" s="123">
        <v>0</v>
      </c>
      <c r="D228" s="123">
        <v>0</v>
      </c>
      <c r="E228" s="123">
        <v>0</v>
      </c>
      <c r="F228" s="123">
        <v>0</v>
      </c>
      <c r="G228" s="123">
        <v>0</v>
      </c>
      <c r="H228" s="269"/>
      <c r="I228" s="269"/>
      <c r="J228" s="1"/>
      <c r="K228" s="1"/>
      <c r="L228" s="1"/>
      <c r="M228" s="1"/>
      <c r="N228" s="1"/>
      <c r="O228" s="1"/>
      <c r="P228" s="1"/>
      <c r="Q228" s="1"/>
      <c r="R228" s="1"/>
      <c r="S228" s="1"/>
      <c r="T228" s="1"/>
      <c r="U228" s="1"/>
      <c r="V228" s="1"/>
      <c r="W228" s="1"/>
      <c r="X228" s="1"/>
      <c r="Y228" s="1"/>
      <c r="Z228" s="1"/>
      <c r="AA228" s="1"/>
      <c r="AB228" s="1"/>
    </row>
    <row r="229" spans="1:28" ht="12.75" customHeight="1">
      <c r="A229" s="2"/>
      <c r="B229" s="116" t="s">
        <v>265</v>
      </c>
      <c r="C229" s="123">
        <f t="shared" ref="C229:G229" si="1">SUM(C223:C228)</f>
        <v>1</v>
      </c>
      <c r="D229" s="123">
        <f t="shared" si="1"/>
        <v>1</v>
      </c>
      <c r="E229" s="123">
        <f t="shared" si="1"/>
        <v>1</v>
      </c>
      <c r="F229" s="123">
        <f t="shared" si="1"/>
        <v>1</v>
      </c>
      <c r="G229" s="123">
        <f t="shared" si="1"/>
        <v>0.99998999999999993</v>
      </c>
      <c r="H229" s="269"/>
      <c r="I229" s="269"/>
      <c r="J229" s="1"/>
      <c r="K229" s="1"/>
      <c r="L229" s="1"/>
      <c r="M229" s="1"/>
      <c r="N229" s="1"/>
      <c r="O229" s="1"/>
      <c r="P229" s="1"/>
      <c r="Q229" s="1"/>
      <c r="R229" s="1"/>
      <c r="S229" s="1"/>
      <c r="T229" s="1"/>
      <c r="U229" s="1"/>
      <c r="V229" s="1"/>
      <c r="W229" s="1"/>
      <c r="X229" s="1"/>
      <c r="Y229" s="1"/>
      <c r="Z229" s="1"/>
      <c r="AA229" s="1"/>
      <c r="AB229" s="1"/>
    </row>
    <row r="230" spans="1:28" ht="46.5" customHeight="1">
      <c r="A230" s="4" t="s">
        <v>278</v>
      </c>
      <c r="B230" s="413" t="s">
        <v>991</v>
      </c>
      <c r="C230" s="378"/>
      <c r="D230" s="378"/>
      <c r="E230" s="378"/>
      <c r="F230" s="378"/>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4"/>
      <c r="B231" s="421" t="s">
        <v>245</v>
      </c>
      <c r="C231" s="389"/>
      <c r="D231" s="381"/>
      <c r="E231" s="130" t="s">
        <v>241</v>
      </c>
      <c r="F231" s="3"/>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22" t="s">
        <v>279</v>
      </c>
      <c r="C232" s="389"/>
      <c r="D232" s="381"/>
      <c r="E232" s="131">
        <v>0.48</v>
      </c>
      <c r="F232" s="102"/>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08" t="s">
        <v>280</v>
      </c>
      <c r="C233" s="389"/>
      <c r="D233" s="381"/>
      <c r="E233" s="131">
        <v>0.80800000000000005</v>
      </c>
      <c r="F233" s="102"/>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08" t="s">
        <v>281</v>
      </c>
      <c r="C234" s="389"/>
      <c r="D234" s="381"/>
      <c r="E234" s="131">
        <v>0.97</v>
      </c>
      <c r="F234" s="132" t="s">
        <v>282</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08" t="s">
        <v>283</v>
      </c>
      <c r="C235" s="389"/>
      <c r="D235" s="381"/>
      <c r="E235" s="131">
        <v>0.03</v>
      </c>
      <c r="F235" s="132" t="s">
        <v>284</v>
      </c>
      <c r="G235" s="1"/>
      <c r="H235" s="1"/>
      <c r="I235" s="1"/>
      <c r="J235" s="1"/>
      <c r="K235" s="1"/>
      <c r="L235" s="1"/>
      <c r="M235" s="1"/>
      <c r="N235" s="1"/>
      <c r="O235" s="1"/>
      <c r="P235" s="1"/>
      <c r="Q235" s="1"/>
      <c r="R235" s="1"/>
      <c r="S235" s="1"/>
      <c r="T235" s="1"/>
      <c r="U235" s="1"/>
      <c r="V235" s="1"/>
      <c r="W235" s="1"/>
      <c r="X235" s="1"/>
      <c r="Y235" s="1"/>
      <c r="Z235" s="1"/>
      <c r="AA235" s="1"/>
      <c r="AB235" s="1"/>
    </row>
    <row r="236" spans="1:28" ht="12.75" customHeight="1">
      <c r="A236" s="4"/>
      <c r="B236" s="408" t="s">
        <v>285</v>
      </c>
      <c r="C236" s="389"/>
      <c r="D236" s="381"/>
      <c r="E236" s="131">
        <v>0.01</v>
      </c>
      <c r="F236" s="102"/>
      <c r="G236" s="1"/>
      <c r="H236" s="1"/>
      <c r="I236" s="1"/>
      <c r="J236" s="1"/>
      <c r="K236" s="1"/>
      <c r="L236" s="1"/>
      <c r="M236" s="1"/>
      <c r="N236" s="1"/>
      <c r="O236" s="1"/>
      <c r="P236" s="1"/>
      <c r="Q236" s="1"/>
      <c r="R236" s="1"/>
      <c r="S236" s="1"/>
      <c r="T236" s="1"/>
      <c r="U236" s="1"/>
      <c r="V236" s="1"/>
      <c r="W236" s="1"/>
      <c r="X236" s="1"/>
      <c r="Y236" s="1"/>
      <c r="Z236" s="1"/>
      <c r="AA236" s="1"/>
      <c r="AB236" s="1"/>
    </row>
    <row r="237" spans="1:28" ht="26.25" customHeight="1">
      <c r="A237" s="4"/>
      <c r="B237" s="408" t="s">
        <v>1102</v>
      </c>
      <c r="C237" s="389"/>
      <c r="D237" s="389"/>
      <c r="E237" s="59">
        <v>25</v>
      </c>
      <c r="F237" s="133"/>
      <c r="G237" s="1"/>
      <c r="H237" s="1"/>
      <c r="I237" s="1"/>
      <c r="J237" s="1"/>
      <c r="K237" s="1"/>
      <c r="L237" s="1"/>
      <c r="M237" s="1"/>
      <c r="N237" s="1"/>
      <c r="O237" s="1"/>
      <c r="P237" s="1"/>
      <c r="Q237" s="1"/>
      <c r="R237" s="1"/>
      <c r="S237" s="1"/>
      <c r="T237" s="1"/>
      <c r="U237" s="1"/>
      <c r="V237" s="1"/>
      <c r="W237" s="1"/>
      <c r="X237" s="1"/>
      <c r="Y237" s="1"/>
      <c r="Z237" s="1"/>
      <c r="AA237" s="1"/>
      <c r="AB237" s="1"/>
    </row>
    <row r="238" spans="1:28" ht="25.5" customHeight="1">
      <c r="A238" s="2"/>
      <c r="B238" s="1"/>
      <c r="C238" s="1"/>
      <c r="D238" s="1"/>
      <c r="E238" s="1"/>
      <c r="F238" s="8"/>
      <c r="G238" s="1"/>
      <c r="H238" s="1"/>
      <c r="I238" s="1"/>
      <c r="J238" s="1"/>
      <c r="K238" s="1"/>
      <c r="L238" s="1"/>
      <c r="M238" s="1"/>
      <c r="N238" s="1"/>
      <c r="O238" s="1"/>
      <c r="P238" s="1"/>
      <c r="Q238" s="1"/>
      <c r="R238" s="1"/>
      <c r="S238" s="1"/>
      <c r="T238" s="1"/>
      <c r="U238" s="1"/>
      <c r="V238" s="1"/>
      <c r="W238" s="1"/>
      <c r="X238" s="1"/>
      <c r="Y238" s="1"/>
      <c r="Z238" s="1"/>
      <c r="AA238" s="1"/>
      <c r="AB238" s="1"/>
    </row>
    <row r="239" spans="1:28" ht="38.25" customHeight="1">
      <c r="A239" s="4" t="s">
        <v>286</v>
      </c>
      <c r="B239" s="414" t="s">
        <v>1054</v>
      </c>
      <c r="C239" s="378"/>
      <c r="D239" s="378"/>
      <c r="E239" s="378"/>
      <c r="F239" s="378"/>
      <c r="G239" s="1"/>
      <c r="H239" s="1"/>
      <c r="I239" s="1"/>
      <c r="J239" s="1"/>
      <c r="K239" s="1"/>
      <c r="L239" s="1"/>
      <c r="M239" s="1"/>
      <c r="N239" s="1"/>
      <c r="O239" s="1"/>
      <c r="P239" s="1"/>
      <c r="Q239" s="1"/>
      <c r="R239" s="1"/>
      <c r="S239" s="1"/>
      <c r="T239" s="1"/>
      <c r="U239" s="1"/>
      <c r="V239" s="1"/>
      <c r="W239" s="1"/>
      <c r="X239" s="1"/>
      <c r="Y239" s="1"/>
      <c r="Z239" s="1"/>
      <c r="AA239" s="1"/>
      <c r="AB239" s="1"/>
    </row>
    <row r="240" spans="1:28" ht="12.75">
      <c r="A240" s="4"/>
      <c r="B240" s="272" t="s">
        <v>1056</v>
      </c>
      <c r="G240" s="1"/>
      <c r="H240" s="1"/>
      <c r="I240" s="1"/>
      <c r="J240" s="1"/>
      <c r="K240" s="1"/>
      <c r="L240" s="1"/>
      <c r="M240" s="1"/>
      <c r="N240" s="1"/>
      <c r="O240" s="1"/>
      <c r="P240" s="1"/>
      <c r="Q240" s="1"/>
      <c r="R240" s="1"/>
      <c r="S240" s="1"/>
      <c r="T240" s="1"/>
      <c r="U240" s="1"/>
      <c r="V240" s="1"/>
      <c r="W240" s="1"/>
      <c r="X240" s="1"/>
      <c r="Y240" s="1"/>
      <c r="Z240" s="1"/>
      <c r="AA240" s="1"/>
      <c r="AB240" s="1"/>
    </row>
    <row r="241" spans="1:30" ht="12.75">
      <c r="A241" s="4"/>
      <c r="B241" s="272" t="s">
        <v>1055</v>
      </c>
      <c r="G241" s="1"/>
      <c r="H241" s="1"/>
      <c r="I241" s="1"/>
      <c r="J241" s="1"/>
      <c r="K241" s="1"/>
      <c r="L241" s="1"/>
      <c r="M241" s="1"/>
      <c r="N241" s="1"/>
      <c r="O241" s="1"/>
      <c r="P241" s="1"/>
      <c r="Q241" s="1"/>
      <c r="R241" s="1"/>
      <c r="S241" s="1"/>
      <c r="T241" s="1"/>
      <c r="U241" s="1"/>
      <c r="V241" s="1"/>
      <c r="W241" s="1"/>
      <c r="X241" s="1"/>
      <c r="Y241" s="1"/>
      <c r="Z241" s="1"/>
      <c r="AA241" s="1"/>
      <c r="AB241" s="1"/>
    </row>
    <row r="242" spans="1:30" ht="13.5" customHeight="1">
      <c r="A242" s="4"/>
      <c r="B242" s="74"/>
      <c r="C242" s="74"/>
      <c r="D242" s="74"/>
      <c r="E242" s="74"/>
      <c r="F242" s="74"/>
      <c r="G242" s="1"/>
      <c r="H242" s="1"/>
      <c r="I242" s="1"/>
      <c r="J242" s="1"/>
      <c r="K242" s="1"/>
      <c r="L242" s="1"/>
      <c r="M242" s="1"/>
      <c r="N242" s="1"/>
      <c r="O242" s="1"/>
      <c r="P242" s="1"/>
      <c r="Q242" s="1"/>
      <c r="R242" s="1"/>
      <c r="S242" s="1"/>
      <c r="T242" s="1"/>
      <c r="U242" s="1"/>
      <c r="V242" s="1"/>
      <c r="W242" s="1"/>
      <c r="X242" s="1"/>
      <c r="Y242" s="1"/>
      <c r="Z242" s="1"/>
      <c r="AA242" s="1"/>
      <c r="AB242" s="1"/>
    </row>
    <row r="243" spans="1:30" ht="51">
      <c r="A243" s="4"/>
      <c r="B243" s="424" t="s">
        <v>258</v>
      </c>
      <c r="C243" s="381"/>
      <c r="D243" s="273" t="s">
        <v>1057</v>
      </c>
      <c r="E243" s="273" t="s">
        <v>1058</v>
      </c>
      <c r="F243" s="134" t="s">
        <v>1059</v>
      </c>
      <c r="G243" s="74"/>
      <c r="H243" s="74"/>
      <c r="I243" s="74"/>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382" t="s">
        <v>287</v>
      </c>
      <c r="C244" s="381"/>
      <c r="D244" s="338">
        <v>0.38888899999999998</v>
      </c>
      <c r="E244" s="338">
        <v>0.22986500000000001</v>
      </c>
      <c r="F244" s="123">
        <v>0.29813699999999999</v>
      </c>
      <c r="G244" s="1"/>
      <c r="H244" s="1"/>
      <c r="I244" s="102"/>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08" t="s">
        <v>288</v>
      </c>
      <c r="C245" s="381"/>
      <c r="D245" s="338">
        <v>0.30150500000000002</v>
      </c>
      <c r="E245" s="338">
        <v>0.25816299999999998</v>
      </c>
      <c r="F245" s="123">
        <v>0.27677000000000002</v>
      </c>
      <c r="G245" s="1"/>
      <c r="H245" s="1"/>
      <c r="I245" s="102"/>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08" t="s">
        <v>289</v>
      </c>
      <c r="C246" s="381"/>
      <c r="D246" s="338">
        <v>0.19444400000000001</v>
      </c>
      <c r="E246" s="338">
        <v>0.22289900000000001</v>
      </c>
      <c r="F246" s="123">
        <v>0.21068300000000001</v>
      </c>
      <c r="G246" s="1"/>
      <c r="H246" s="1"/>
      <c r="I246" s="102"/>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08" t="s">
        <v>290</v>
      </c>
      <c r="C247" s="381"/>
      <c r="D247" s="338">
        <v>7.8703999999999996E-2</v>
      </c>
      <c r="E247" s="338">
        <v>0.18937699999999999</v>
      </c>
      <c r="F247" s="123">
        <v>0.14186299999999999</v>
      </c>
      <c r="G247" s="1"/>
      <c r="H247" s="1"/>
      <c r="I247" s="102"/>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08" t="s">
        <v>291</v>
      </c>
      <c r="C248" s="381"/>
      <c r="D248" s="338">
        <v>3.5880000000000002E-2</v>
      </c>
      <c r="E248" s="338">
        <v>9.6647999999999998E-2</v>
      </c>
      <c r="F248" s="123">
        <v>7.0558999999999997E-2</v>
      </c>
      <c r="G248" s="1"/>
      <c r="H248" s="1"/>
      <c r="I248" s="102"/>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08" t="s">
        <v>292</v>
      </c>
      <c r="C249" s="381"/>
      <c r="D249" s="338">
        <v>5.7899999999999998E-4</v>
      </c>
      <c r="E249" s="338">
        <v>3.0469999999999998E-3</v>
      </c>
      <c r="F249" s="123">
        <v>1.9880000000000002E-3</v>
      </c>
      <c r="G249" s="1"/>
      <c r="H249" s="1"/>
      <c r="I249" s="102"/>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08" t="s">
        <v>293</v>
      </c>
      <c r="C250" s="381"/>
      <c r="D250" s="338">
        <v>0</v>
      </c>
      <c r="E250" s="340">
        <v>0</v>
      </c>
      <c r="F250" s="274">
        <v>0</v>
      </c>
      <c r="G250" s="1"/>
      <c r="H250" s="1"/>
      <c r="I250" s="102"/>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08" t="s">
        <v>294</v>
      </c>
      <c r="C251" s="381"/>
      <c r="D251" s="339">
        <v>0</v>
      </c>
      <c r="E251" s="341">
        <v>0</v>
      </c>
      <c r="F251" s="275">
        <v>0</v>
      </c>
      <c r="G251" s="1"/>
      <c r="H251" s="1"/>
      <c r="I251" s="102"/>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4"/>
      <c r="B252" s="408" t="s">
        <v>295</v>
      </c>
      <c r="C252" s="381"/>
      <c r="D252" s="339">
        <v>0</v>
      </c>
      <c r="E252" s="341">
        <v>0</v>
      </c>
      <c r="F252" s="275">
        <v>0</v>
      </c>
      <c r="G252" s="1"/>
      <c r="H252" s="1"/>
      <c r="I252" s="102"/>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409" t="s">
        <v>265</v>
      </c>
      <c r="C253" s="410"/>
      <c r="D253" s="276">
        <f t="shared" ref="D253:E253" si="2">SUM(D244:D252)</f>
        <v>1.0000010000000001</v>
      </c>
      <c r="E253" s="276">
        <f t="shared" si="2"/>
        <v>0.99999900000000008</v>
      </c>
      <c r="F253" s="276">
        <f>SUM(F244:F252)</f>
        <v>1</v>
      </c>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2.75" customHeight="1">
      <c r="A254" s="2"/>
      <c r="B254" s="135"/>
      <c r="C254" s="135"/>
      <c r="D254" s="136"/>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30" ht="31.5" customHeight="1">
      <c r="A255" s="4" t="s">
        <v>296</v>
      </c>
      <c r="B255" s="390" t="s">
        <v>992</v>
      </c>
      <c r="C255" s="378"/>
      <c r="D255" s="391"/>
      <c r="E255" s="328">
        <v>92.91</v>
      </c>
      <c r="F255" s="137"/>
      <c r="G255" s="1"/>
      <c r="H255" s="1"/>
      <c r="I255" s="1"/>
      <c r="J255" s="1"/>
      <c r="K255" s="1"/>
      <c r="L255" s="1"/>
      <c r="M255" s="1"/>
      <c r="N255" s="1"/>
      <c r="O255" s="1"/>
      <c r="P255" s="1"/>
      <c r="Q255" s="1"/>
      <c r="R255" s="1"/>
      <c r="S255" s="1"/>
      <c r="T255" s="1"/>
      <c r="U255" s="1"/>
      <c r="V255" s="1"/>
      <c r="W255" s="1"/>
      <c r="X255" s="1"/>
      <c r="Y255" s="1"/>
      <c r="Z255" s="1"/>
      <c r="AA255" s="1"/>
      <c r="AB255" s="1"/>
    </row>
    <row r="256" spans="1:30" ht="27" customHeight="1">
      <c r="A256" s="4"/>
      <c r="B256" s="412" t="s">
        <v>993</v>
      </c>
      <c r="C256" s="378"/>
      <c r="D256" s="391"/>
      <c r="E256" s="60">
        <v>0.99580000000000002</v>
      </c>
      <c r="F256" s="102"/>
      <c r="G256" s="1"/>
      <c r="H256" s="1"/>
      <c r="I256" s="1"/>
      <c r="J256" s="1"/>
      <c r="K256" s="1"/>
      <c r="L256" s="1"/>
      <c r="M256" s="1"/>
      <c r="N256" s="1"/>
      <c r="O256" s="1"/>
      <c r="P256" s="1"/>
      <c r="Q256" s="1"/>
      <c r="R256" s="1"/>
      <c r="S256" s="1"/>
      <c r="T256" s="1"/>
      <c r="U256" s="1"/>
      <c r="V256" s="1"/>
      <c r="W256" s="1"/>
      <c r="X256" s="1"/>
      <c r="Y256" s="1"/>
      <c r="Z256" s="1"/>
      <c r="AA256" s="1"/>
      <c r="AB256" s="1"/>
    </row>
    <row r="257" spans="1:28" ht="24.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2.75" customHeight="1">
      <c r="A258" s="2"/>
      <c r="B258" s="43" t="s">
        <v>297</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 customHeight="1">
      <c r="A259" s="2"/>
      <c r="B259" s="43"/>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t="s">
        <v>298</v>
      </c>
      <c r="B260" s="5" t="s">
        <v>299</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420" t="s">
        <v>1126</v>
      </c>
      <c r="C261" s="378"/>
      <c r="D261" s="378"/>
      <c r="E261" s="378"/>
      <c r="F261" s="378"/>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5"/>
      <c r="C263" s="1"/>
      <c r="D263" s="8" t="s">
        <v>4</v>
      </c>
      <c r="E263" s="8" t="s">
        <v>5</v>
      </c>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2.75" customHeight="1">
      <c r="A264" s="4"/>
      <c r="B264" s="423" t="s">
        <v>300</v>
      </c>
      <c r="C264" s="378"/>
      <c r="D264" s="138" t="s">
        <v>1185</v>
      </c>
      <c r="E264" s="138"/>
      <c r="F264" s="71"/>
      <c r="G264" s="94"/>
      <c r="H264" s="94"/>
      <c r="I264" s="94"/>
      <c r="J264" s="1"/>
      <c r="K264" s="1"/>
      <c r="L264" s="1"/>
      <c r="M264" s="1"/>
      <c r="N264" s="1"/>
      <c r="O264" s="1"/>
      <c r="P264" s="1"/>
      <c r="Q264" s="1"/>
      <c r="R264" s="1"/>
      <c r="S264" s="1"/>
      <c r="T264" s="1"/>
      <c r="U264" s="1"/>
      <c r="V264" s="1"/>
      <c r="W264" s="1"/>
      <c r="X264" s="1"/>
      <c r="Y264" s="1"/>
      <c r="Z264" s="1"/>
      <c r="AA264" s="1"/>
      <c r="AB264" s="1"/>
    </row>
    <row r="265" spans="1:28" ht="12.75" customHeight="1">
      <c r="A265" s="4"/>
      <c r="B265" s="85"/>
      <c r="C265" s="85"/>
      <c r="D265" s="85"/>
      <c r="E265" s="85"/>
      <c r="F265" s="85"/>
      <c r="G265" s="94"/>
      <c r="H265" s="94"/>
      <c r="I265" s="94"/>
      <c r="J265" s="1"/>
      <c r="K265" s="1"/>
      <c r="L265" s="1"/>
      <c r="M265" s="1"/>
      <c r="N265" s="1"/>
      <c r="O265" s="1"/>
      <c r="P265" s="1"/>
      <c r="Q265" s="1"/>
      <c r="R265" s="1"/>
      <c r="S265" s="1"/>
      <c r="T265" s="1"/>
      <c r="U265" s="1"/>
      <c r="V265" s="1"/>
      <c r="W265" s="1"/>
      <c r="X265" s="1"/>
      <c r="Y265" s="1"/>
      <c r="Z265" s="1"/>
      <c r="AA265" s="1"/>
      <c r="AB265" s="1"/>
    </row>
    <row r="266" spans="1:28" ht="12.75" customHeight="1">
      <c r="A266" s="4"/>
      <c r="B266" s="423" t="s">
        <v>301</v>
      </c>
      <c r="C266" s="378"/>
      <c r="D266" s="329"/>
      <c r="E266" s="139"/>
      <c r="F266" s="1"/>
      <c r="G266" s="94"/>
      <c r="H266" s="94"/>
      <c r="I266" s="94"/>
      <c r="J266" s="1"/>
      <c r="K266" s="1"/>
      <c r="L266" s="1"/>
      <c r="M266" s="1"/>
      <c r="N266" s="1"/>
      <c r="O266" s="1"/>
      <c r="P266" s="1"/>
      <c r="Q266" s="1"/>
      <c r="R266" s="1"/>
      <c r="S266" s="1"/>
      <c r="T266" s="1"/>
      <c r="U266" s="1"/>
      <c r="V266" s="1"/>
      <c r="W266" s="1"/>
      <c r="X266" s="1"/>
      <c r="Y266" s="1"/>
      <c r="Z266" s="1"/>
      <c r="AA266" s="1"/>
      <c r="AB266" s="1"/>
    </row>
    <row r="267" spans="1:28" ht="12.75" customHeight="1">
      <c r="A267" s="4"/>
      <c r="B267" s="71"/>
      <c r="C267" s="68"/>
      <c r="D267" s="68"/>
      <c r="E267" s="1"/>
      <c r="F267" s="1"/>
      <c r="G267" s="94"/>
      <c r="H267" s="94"/>
      <c r="I267" s="94"/>
      <c r="J267" s="1"/>
      <c r="K267" s="1"/>
      <c r="L267" s="1"/>
      <c r="M267" s="1"/>
      <c r="N267" s="1"/>
      <c r="O267" s="1"/>
      <c r="P267" s="1"/>
      <c r="Q267" s="1"/>
      <c r="R267" s="1"/>
      <c r="S267" s="1"/>
      <c r="T267" s="1"/>
      <c r="U267" s="1"/>
      <c r="V267" s="1"/>
      <c r="W267" s="1"/>
      <c r="X267" s="1"/>
      <c r="Y267" s="1"/>
      <c r="Z267" s="1"/>
      <c r="AA267" s="1"/>
      <c r="AB267" s="1"/>
    </row>
    <row r="268" spans="1:28" ht="12.75" customHeight="1">
      <c r="A268" s="4"/>
      <c r="B268" s="71"/>
      <c r="C268" s="68"/>
      <c r="D268" s="8" t="s">
        <v>4</v>
      </c>
      <c r="E268" s="8" t="s">
        <v>5</v>
      </c>
      <c r="F268" s="1"/>
      <c r="G268" s="94"/>
      <c r="H268" s="94"/>
      <c r="I268" s="94"/>
      <c r="J268" s="1"/>
      <c r="K268" s="1"/>
      <c r="L268" s="1"/>
      <c r="M268" s="1"/>
      <c r="N268" s="1"/>
      <c r="O268" s="1"/>
      <c r="P268" s="1"/>
      <c r="Q268" s="1"/>
      <c r="R268" s="1"/>
      <c r="S268" s="1"/>
      <c r="T268" s="1"/>
      <c r="U268" s="1"/>
      <c r="V268" s="1"/>
      <c r="W268" s="1"/>
      <c r="X268" s="1"/>
      <c r="Y268" s="1"/>
      <c r="Z268" s="1"/>
      <c r="AA268" s="1"/>
      <c r="AB268" s="1"/>
    </row>
    <row r="269" spans="1:28" ht="14.25" customHeight="1">
      <c r="A269" s="4"/>
      <c r="B269" s="390" t="s">
        <v>302</v>
      </c>
      <c r="C269" s="378"/>
      <c r="D269" s="138" t="s">
        <v>1185</v>
      </c>
      <c r="E269" s="138"/>
      <c r="F269" s="11"/>
      <c r="G269" s="1"/>
      <c r="H269" s="1"/>
      <c r="I269" s="1"/>
      <c r="J269" s="94"/>
      <c r="K269" s="1"/>
      <c r="L269" s="1"/>
      <c r="M269" s="1"/>
      <c r="N269" s="1"/>
      <c r="O269" s="1"/>
      <c r="P269" s="1"/>
      <c r="Q269" s="1"/>
      <c r="R269" s="1"/>
      <c r="S269" s="1"/>
      <c r="T269" s="1"/>
      <c r="U269" s="1"/>
      <c r="V269" s="1"/>
      <c r="W269" s="1"/>
      <c r="X269" s="1"/>
      <c r="Y269" s="1"/>
      <c r="Z269" s="1"/>
      <c r="AA269" s="1"/>
      <c r="AB269" s="1"/>
    </row>
    <row r="270" spans="1:28" ht="12.75" customHeight="1">
      <c r="A270" s="4"/>
      <c r="B270" s="3"/>
      <c r="C270" s="68"/>
      <c r="D270" s="68"/>
      <c r="E270" s="1"/>
      <c r="F270" s="8"/>
      <c r="G270" s="1"/>
      <c r="H270" s="1"/>
      <c r="I270" s="1"/>
      <c r="J270" s="1"/>
      <c r="K270" s="1"/>
      <c r="L270" s="1"/>
      <c r="M270" s="1"/>
      <c r="N270" s="1"/>
      <c r="O270" s="1"/>
      <c r="P270" s="1"/>
      <c r="Q270" s="1"/>
      <c r="R270" s="1"/>
      <c r="S270" s="1"/>
      <c r="T270" s="1"/>
      <c r="U270" s="1"/>
      <c r="V270" s="1"/>
      <c r="W270" s="1"/>
      <c r="X270" s="1"/>
      <c r="Y270" s="1"/>
      <c r="Z270" s="1"/>
      <c r="AA270" s="1"/>
      <c r="AB270" s="1"/>
    </row>
    <row r="271" spans="1:28" ht="27" customHeight="1">
      <c r="A271" s="4"/>
      <c r="B271" s="413" t="s">
        <v>303</v>
      </c>
      <c r="C271" s="378"/>
      <c r="D271" s="378"/>
      <c r="E271" s="378"/>
      <c r="F271" s="378"/>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c r="B272" s="64"/>
      <c r="C272" s="64"/>
      <c r="D272" s="64"/>
      <c r="E272" s="64"/>
      <c r="F272" s="64"/>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t="s">
        <v>1185</v>
      </c>
      <c r="B273" s="3" t="s">
        <v>304</v>
      </c>
      <c r="C273" s="140"/>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305</v>
      </c>
      <c r="C274" s="140"/>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15"/>
      <c r="B275" s="3" t="s">
        <v>306</v>
      </c>
      <c r="C275" s="140"/>
      <c r="D275" s="68"/>
      <c r="E275" s="1"/>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12.75" customHeight="1">
      <c r="A276" s="4"/>
      <c r="B276" s="71"/>
      <c r="C276" s="68"/>
      <c r="D276" s="8" t="s">
        <v>4</v>
      </c>
      <c r="E276" s="8" t="s">
        <v>5</v>
      </c>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27" customHeight="1">
      <c r="A277" s="4"/>
      <c r="B277" s="413" t="s">
        <v>307</v>
      </c>
      <c r="C277" s="391"/>
      <c r="D277" s="138" t="s">
        <v>1185</v>
      </c>
      <c r="E277" s="138"/>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2"/>
      <c r="B278" s="3"/>
      <c r="C278" s="68"/>
      <c r="D278" s="68"/>
      <c r="E278" s="1"/>
      <c r="F278" s="8"/>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t="s">
        <v>308</v>
      </c>
      <c r="B279" s="5" t="s">
        <v>309</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4"/>
      <c r="B280" s="71"/>
      <c r="C280" s="68"/>
      <c r="D280" s="8" t="s">
        <v>4</v>
      </c>
      <c r="E280" s="8" t="s">
        <v>5</v>
      </c>
      <c r="F280" s="1"/>
      <c r="G280" s="94"/>
      <c r="H280" s="94"/>
      <c r="I280" s="94"/>
      <c r="J280" s="1"/>
      <c r="K280" s="1"/>
      <c r="L280" s="1"/>
      <c r="M280" s="1"/>
      <c r="N280" s="1"/>
      <c r="O280" s="1"/>
      <c r="P280" s="1"/>
      <c r="Q280" s="1"/>
      <c r="R280" s="1"/>
      <c r="S280" s="1"/>
      <c r="T280" s="1"/>
      <c r="U280" s="1"/>
      <c r="V280" s="1"/>
      <c r="W280" s="1"/>
      <c r="X280" s="1"/>
      <c r="Y280" s="1"/>
      <c r="Z280" s="1"/>
      <c r="AA280" s="1"/>
      <c r="AB280" s="1"/>
    </row>
    <row r="281" spans="1:28" ht="25.5" customHeight="1">
      <c r="A281" s="4"/>
      <c r="B281" s="390" t="s">
        <v>310</v>
      </c>
      <c r="C281" s="391"/>
      <c r="D281" s="138" t="s">
        <v>1185</v>
      </c>
      <c r="E281" s="138"/>
      <c r="F281" s="8"/>
      <c r="G281" s="1"/>
      <c r="H281" s="1"/>
      <c r="I281" s="1"/>
      <c r="J281" s="94"/>
      <c r="K281" s="1"/>
      <c r="L281" s="1"/>
      <c r="M281" s="1"/>
      <c r="N281" s="1"/>
      <c r="O281" s="1"/>
      <c r="P281" s="1"/>
      <c r="Q281" s="1"/>
      <c r="R281" s="1"/>
      <c r="S281" s="1"/>
      <c r="T281" s="1"/>
      <c r="U281" s="1"/>
      <c r="V281" s="1"/>
      <c r="W281" s="1"/>
      <c r="X281" s="1"/>
      <c r="Y281" s="1"/>
      <c r="Z281" s="1"/>
      <c r="AA281" s="1"/>
      <c r="AB281" s="1"/>
    </row>
    <row r="282" spans="1:28" ht="12.75" customHeight="1">
      <c r="A282" s="4"/>
      <c r="B282" s="71"/>
      <c r="C282" s="14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142"/>
      <c r="C283" s="143" t="s">
        <v>311</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2" t="s">
        <v>312</v>
      </c>
      <c r="C284" s="144">
        <v>45306</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82" t="s">
        <v>313</v>
      </c>
      <c r="C285" s="144">
        <v>45306</v>
      </c>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4"/>
      <c r="B286" s="71"/>
      <c r="C286" s="14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2"/>
      <c r="B287" s="7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2.75" customHeight="1">
      <c r="A288" s="4"/>
      <c r="B288" s="416"/>
      <c r="C288" s="378"/>
      <c r="D288" s="378"/>
      <c r="E288" s="66" t="s">
        <v>4</v>
      </c>
      <c r="F288" s="66" t="s">
        <v>5</v>
      </c>
      <c r="G288" s="94"/>
      <c r="H288" s="94"/>
      <c r="I288" s="94"/>
      <c r="J288" s="1"/>
      <c r="K288" s="1"/>
      <c r="L288" s="1"/>
      <c r="M288" s="1"/>
      <c r="N288" s="1"/>
      <c r="O288" s="1"/>
      <c r="P288" s="1"/>
      <c r="Q288" s="1"/>
      <c r="R288" s="1"/>
      <c r="S288" s="1"/>
      <c r="T288" s="1"/>
      <c r="U288" s="1"/>
      <c r="V288" s="1"/>
      <c r="W288" s="1"/>
      <c r="X288" s="1"/>
      <c r="Y288" s="1"/>
      <c r="Z288" s="1"/>
      <c r="AA288" s="1"/>
      <c r="AB288" s="1"/>
    </row>
    <row r="289" spans="1:28" ht="27" customHeight="1">
      <c r="A289" s="4" t="s">
        <v>314</v>
      </c>
      <c r="B289" s="413" t="s">
        <v>315</v>
      </c>
      <c r="C289" s="378"/>
      <c r="D289" s="378"/>
      <c r="E289" s="15" t="s">
        <v>1185</v>
      </c>
      <c r="F289" s="15"/>
      <c r="G289" s="1"/>
      <c r="H289" s="1"/>
      <c r="I289" s="1"/>
      <c r="J289" s="94"/>
      <c r="K289" s="1"/>
      <c r="L289" s="1"/>
      <c r="M289" s="1"/>
      <c r="N289" s="1"/>
      <c r="O289" s="1"/>
      <c r="P289" s="1"/>
      <c r="Q289" s="1"/>
      <c r="R289" s="1"/>
      <c r="S289" s="1"/>
      <c r="T289" s="1"/>
      <c r="U289" s="1"/>
      <c r="V289" s="1"/>
      <c r="W289" s="1"/>
      <c r="X289" s="1"/>
      <c r="Y289" s="1"/>
      <c r="Z289" s="1"/>
      <c r="AA289" s="1"/>
      <c r="AB289" s="1"/>
    </row>
    <row r="290" spans="1:28" ht="14.2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t="s">
        <v>316</v>
      </c>
      <c r="B291" s="65" t="s">
        <v>317</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4"/>
      <c r="B292" s="65"/>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c r="B293" s="3" t="s">
        <v>318</v>
      </c>
      <c r="C293" s="45"/>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85" t="s">
        <v>319</v>
      </c>
      <c r="C294" s="145"/>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15"/>
      <c r="B295" s="85" t="s">
        <v>320</v>
      </c>
      <c r="C295" s="146"/>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t="s">
        <v>321</v>
      </c>
      <c r="B297" s="5" t="s">
        <v>322</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4"/>
      <c r="B298" s="74"/>
      <c r="C298" s="14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3" t="s">
        <v>323</v>
      </c>
      <c r="C299" s="45"/>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5" t="s">
        <v>324</v>
      </c>
      <c r="C300" s="145"/>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t="s">
        <v>1185</v>
      </c>
      <c r="B301" s="85" t="s">
        <v>325</v>
      </c>
      <c r="C301" s="146">
        <v>2</v>
      </c>
      <c r="D301" s="16" t="s">
        <v>326</v>
      </c>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15"/>
      <c r="B302" s="85" t="s">
        <v>327</v>
      </c>
      <c r="C302" s="146"/>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418"/>
      <c r="C303" s="378"/>
      <c r="D303" s="14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85" t="s">
        <v>328</v>
      </c>
      <c r="C304" s="333">
        <v>45413</v>
      </c>
      <c r="D304" s="147"/>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71" t="s">
        <v>329</v>
      </c>
      <c r="C305" s="334">
        <v>200</v>
      </c>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7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5" t="s">
        <v>330</v>
      </c>
      <c r="C307" s="148"/>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4"/>
      <c r="B308" s="85"/>
      <c r="C308" s="148"/>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5" t="s">
        <v>331</v>
      </c>
      <c r="C309" s="148"/>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t="s">
        <v>1185</v>
      </c>
      <c r="B310" s="85" t="s">
        <v>332</v>
      </c>
      <c r="C310" s="148"/>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15"/>
      <c r="B311" s="85" t="s">
        <v>5</v>
      </c>
      <c r="C311" s="148"/>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t="s">
        <v>333</v>
      </c>
      <c r="B313" s="5" t="s">
        <v>334</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2.75" customHeight="1">
      <c r="A314" s="4"/>
      <c r="B314" s="416"/>
      <c r="C314" s="378"/>
      <c r="D314" s="378"/>
      <c r="E314" s="66" t="s">
        <v>4</v>
      </c>
      <c r="F314" s="66" t="s">
        <v>5</v>
      </c>
      <c r="G314" s="1"/>
      <c r="H314" s="1"/>
      <c r="I314" s="1"/>
      <c r="J314" s="1"/>
      <c r="K314" s="1"/>
      <c r="L314" s="1"/>
      <c r="M314" s="1"/>
      <c r="N314" s="1"/>
      <c r="O314" s="1"/>
      <c r="P314" s="1"/>
      <c r="Q314" s="1"/>
      <c r="R314" s="1"/>
      <c r="S314" s="1"/>
      <c r="T314" s="1"/>
      <c r="U314" s="1"/>
      <c r="V314" s="1"/>
      <c r="W314" s="1"/>
      <c r="X314" s="1"/>
      <c r="Y314" s="1"/>
      <c r="Z314" s="1"/>
      <c r="AA314" s="1"/>
      <c r="AB314" s="1"/>
    </row>
    <row r="315" spans="1:28" ht="26.25" customHeight="1">
      <c r="A315" s="4"/>
      <c r="B315" s="390" t="s">
        <v>335</v>
      </c>
      <c r="C315" s="378"/>
      <c r="D315" s="391"/>
      <c r="E315" s="15" t="s">
        <v>1185</v>
      </c>
      <c r="F315" s="15"/>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4"/>
      <c r="B316" s="417" t="s">
        <v>336</v>
      </c>
      <c r="C316" s="378"/>
      <c r="D316" s="45" t="s">
        <v>1188</v>
      </c>
      <c r="E316" s="1"/>
      <c r="F316" s="8"/>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t="s">
        <v>337</v>
      </c>
      <c r="B318" s="5" t="s">
        <v>338</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c r="B319" s="416"/>
      <c r="C319" s="378"/>
      <c r="D319" s="378"/>
      <c r="E319" s="68" t="s">
        <v>4</v>
      </c>
      <c r="F319" s="68" t="s">
        <v>5</v>
      </c>
      <c r="G319" s="1"/>
      <c r="H319" s="1"/>
      <c r="I319" s="1"/>
      <c r="J319" s="1"/>
      <c r="K319" s="1"/>
      <c r="L319" s="1"/>
      <c r="M319" s="1"/>
      <c r="N319" s="1"/>
      <c r="O319" s="1"/>
      <c r="P319" s="1"/>
      <c r="Q319" s="1"/>
      <c r="R319" s="1"/>
      <c r="S319" s="1"/>
      <c r="T319" s="1"/>
      <c r="U319" s="1"/>
      <c r="V319" s="1"/>
      <c r="W319" s="1"/>
      <c r="X319" s="1"/>
      <c r="Y319" s="1"/>
      <c r="Z319" s="1"/>
      <c r="AA319" s="1"/>
      <c r="AB319" s="1"/>
    </row>
    <row r="320" spans="1:28" ht="38.25" customHeight="1">
      <c r="A320" s="4"/>
      <c r="B320" s="390" t="s">
        <v>994</v>
      </c>
      <c r="C320" s="378"/>
      <c r="D320" s="391"/>
      <c r="E320" s="15"/>
      <c r="F320" s="15" t="s">
        <v>1185</v>
      </c>
      <c r="G320" s="1"/>
      <c r="H320" s="1"/>
      <c r="I320" s="1"/>
      <c r="J320" s="1"/>
      <c r="K320" s="1"/>
      <c r="L320" s="1"/>
      <c r="M320" s="1"/>
      <c r="N320" s="1"/>
      <c r="O320" s="1"/>
      <c r="P320" s="1"/>
      <c r="Q320" s="1"/>
      <c r="R320" s="1"/>
      <c r="S320" s="1"/>
      <c r="T320" s="1"/>
      <c r="U320" s="1"/>
      <c r="V320" s="1"/>
      <c r="W320" s="1"/>
      <c r="X320" s="1"/>
      <c r="Y320" s="1"/>
      <c r="Z320" s="1"/>
      <c r="AA320" s="1"/>
      <c r="AB320" s="1"/>
    </row>
    <row r="321" spans="1:28" ht="17.2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t="s">
        <v>339</v>
      </c>
      <c r="B322" s="40" t="s">
        <v>340</v>
      </c>
      <c r="C322" s="85"/>
      <c r="D322" s="16"/>
      <c r="E322" s="16"/>
      <c r="F322" s="16"/>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3" t="s">
        <v>341</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2"/>
      <c r="B325" s="43"/>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t="s">
        <v>342</v>
      </c>
      <c r="B326" s="5" t="s">
        <v>343</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4"/>
      <c r="B327" s="416"/>
      <c r="C327" s="378"/>
      <c r="D327" s="378"/>
      <c r="E327" s="66" t="s">
        <v>4</v>
      </c>
      <c r="F327" s="66" t="s">
        <v>5</v>
      </c>
      <c r="G327" s="1"/>
      <c r="H327" s="1"/>
      <c r="I327" s="1"/>
      <c r="J327" s="1"/>
      <c r="K327" s="1"/>
      <c r="L327" s="1"/>
      <c r="M327" s="1"/>
      <c r="N327" s="1"/>
      <c r="O327" s="1"/>
      <c r="P327" s="1"/>
      <c r="Q327" s="1"/>
      <c r="R327" s="1"/>
      <c r="S327" s="1"/>
      <c r="T327" s="1"/>
      <c r="U327" s="1"/>
      <c r="V327" s="1"/>
      <c r="W327" s="1"/>
      <c r="X327" s="1"/>
      <c r="Y327" s="1"/>
      <c r="Z327" s="1"/>
      <c r="AA327" s="1"/>
      <c r="AB327" s="1"/>
    </row>
    <row r="328" spans="1:28" ht="65.25" customHeight="1">
      <c r="A328" s="4"/>
      <c r="B328" s="390" t="s">
        <v>995</v>
      </c>
      <c r="C328" s="378"/>
      <c r="D328" s="391"/>
      <c r="E328" s="15"/>
      <c r="F328" s="15" t="s">
        <v>1185</v>
      </c>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390" t="s">
        <v>344</v>
      </c>
      <c r="C329" s="378"/>
      <c r="D329" s="378"/>
      <c r="E329" s="68"/>
      <c r="F329" s="68"/>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390" t="s">
        <v>345</v>
      </c>
      <c r="C330" s="378"/>
      <c r="D330" s="391"/>
      <c r="E330" s="149"/>
      <c r="F330" s="68"/>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390" t="s">
        <v>346</v>
      </c>
      <c r="C331" s="378"/>
      <c r="D331" s="391"/>
      <c r="E331" s="149"/>
      <c r="F331" s="68"/>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390" t="s">
        <v>347</v>
      </c>
      <c r="C332" s="378"/>
      <c r="D332" s="391"/>
      <c r="E332" s="149"/>
      <c r="F332" s="68"/>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90" t="s">
        <v>348</v>
      </c>
      <c r="C333" s="378"/>
      <c r="D333" s="391"/>
      <c r="E333" s="149"/>
      <c r="F333" s="68"/>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3"/>
      <c r="C334" s="3"/>
      <c r="D334" s="3"/>
      <c r="E334" s="141"/>
      <c r="F334" s="68"/>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413" t="s">
        <v>1111</v>
      </c>
      <c r="C335" s="378"/>
      <c r="D335" s="378"/>
      <c r="E335" s="68"/>
      <c r="F335" s="68"/>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390" t="s">
        <v>349</v>
      </c>
      <c r="C336" s="378"/>
      <c r="D336" s="378"/>
      <c r="E336" s="149"/>
      <c r="F336" s="68"/>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390" t="s">
        <v>350</v>
      </c>
      <c r="C337" s="378"/>
      <c r="D337" s="378"/>
      <c r="E337" s="149"/>
      <c r="F337" s="68"/>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390" t="s">
        <v>351</v>
      </c>
      <c r="C338" s="378"/>
      <c r="D338" s="378"/>
      <c r="E338" s="378"/>
      <c r="F338" s="378"/>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4"/>
      <c r="B339" s="419"/>
      <c r="C339" s="393"/>
      <c r="D339" s="393"/>
      <c r="E339" s="393"/>
      <c r="F339" s="393"/>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t="s">
        <v>352</v>
      </c>
      <c r="B342" s="5" t="s">
        <v>353</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2.75" customHeight="1">
      <c r="A343" s="4"/>
      <c r="B343" s="416"/>
      <c r="C343" s="378"/>
      <c r="D343" s="378"/>
      <c r="E343" s="66" t="s">
        <v>4</v>
      </c>
      <c r="F343" s="66" t="s">
        <v>5</v>
      </c>
      <c r="G343" s="1"/>
      <c r="H343" s="1"/>
      <c r="I343" s="1"/>
      <c r="J343" s="1"/>
      <c r="K343" s="1"/>
      <c r="L343" s="1"/>
      <c r="M343" s="1"/>
      <c r="N343" s="1"/>
      <c r="O343" s="1"/>
      <c r="P343" s="1"/>
      <c r="Q343" s="1"/>
      <c r="R343" s="1"/>
      <c r="S343" s="1"/>
      <c r="T343" s="1"/>
      <c r="U343" s="1"/>
      <c r="V343" s="1"/>
      <c r="W343" s="1"/>
      <c r="X343" s="1"/>
      <c r="Y343" s="1"/>
      <c r="Z343" s="1"/>
      <c r="AA343" s="1"/>
      <c r="AB343" s="1"/>
    </row>
    <row r="344" spans="1:28" ht="45" customHeight="1">
      <c r="A344" s="4"/>
      <c r="B344" s="390" t="s">
        <v>354</v>
      </c>
      <c r="C344" s="378"/>
      <c r="D344" s="391"/>
      <c r="E344" s="15" t="s">
        <v>1185</v>
      </c>
      <c r="F344" s="15"/>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390" t="s">
        <v>344</v>
      </c>
      <c r="C345" s="378"/>
      <c r="D345" s="378"/>
      <c r="E345" s="68"/>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390" t="s">
        <v>355</v>
      </c>
      <c r="C346" s="378"/>
      <c r="D346" s="149">
        <v>45580</v>
      </c>
      <c r="E346" s="14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4"/>
      <c r="B347" s="390" t="s">
        <v>356</v>
      </c>
      <c r="C347" s="378"/>
      <c r="D347" s="149">
        <v>45322</v>
      </c>
      <c r="E347" s="14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8.75" customHeight="1">
      <c r="A349" s="2"/>
      <c r="B349" s="1"/>
      <c r="C349" s="1"/>
      <c r="D349" s="1"/>
      <c r="E349" s="66" t="s">
        <v>4</v>
      </c>
      <c r="F349" s="66" t="s">
        <v>5</v>
      </c>
      <c r="G349" s="1"/>
      <c r="H349" s="1"/>
      <c r="I349" s="1"/>
      <c r="J349" s="1"/>
      <c r="K349" s="1"/>
      <c r="L349" s="1"/>
      <c r="M349" s="1"/>
      <c r="N349" s="1"/>
      <c r="O349" s="1"/>
      <c r="P349" s="1"/>
      <c r="Q349" s="1"/>
      <c r="R349" s="1"/>
      <c r="S349" s="1"/>
      <c r="T349" s="1"/>
      <c r="U349" s="1"/>
      <c r="V349" s="1"/>
      <c r="W349" s="1"/>
      <c r="X349" s="1"/>
      <c r="Y349" s="1"/>
      <c r="Z349" s="1"/>
      <c r="AA349" s="1"/>
      <c r="AB349" s="1"/>
    </row>
    <row r="350" spans="1:28" ht="27" customHeight="1">
      <c r="A350" s="4"/>
      <c r="B350" s="415" t="s">
        <v>357</v>
      </c>
      <c r="C350" s="378"/>
      <c r="D350" s="378"/>
      <c r="E350" s="15"/>
      <c r="F350" s="15" t="s">
        <v>1185</v>
      </c>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sheetData>
  <mergeCells count="137">
    <mergeCell ref="B52:D52"/>
    <mergeCell ref="B53:D53"/>
    <mergeCell ref="B54:D54"/>
    <mergeCell ref="B55:D55"/>
    <mergeCell ref="B39:D39"/>
    <mergeCell ref="B40:D40"/>
    <mergeCell ref="B38:D38"/>
    <mergeCell ref="B11:F11"/>
    <mergeCell ref="B16:D16"/>
    <mergeCell ref="B22:D22"/>
    <mergeCell ref="B31:D31"/>
    <mergeCell ref="B12:D12"/>
    <mergeCell ref="B18:D18"/>
    <mergeCell ref="B24:D24"/>
    <mergeCell ref="B27:D27"/>
    <mergeCell ref="B28:D28"/>
    <mergeCell ref="B19:D19"/>
    <mergeCell ref="B20:D20"/>
    <mergeCell ref="B25:D25"/>
    <mergeCell ref="B26:D26"/>
    <mergeCell ref="B15:D15"/>
    <mergeCell ref="B21:D21"/>
    <mergeCell ref="B29:D29"/>
    <mergeCell ref="B30:D30"/>
    <mergeCell ref="B74:F74"/>
    <mergeCell ref="B56:D56"/>
    <mergeCell ref="B32:D32"/>
    <mergeCell ref="B58:C58"/>
    <mergeCell ref="B59:C59"/>
    <mergeCell ref="B124:D124"/>
    <mergeCell ref="B133:G133"/>
    <mergeCell ref="B127:G127"/>
    <mergeCell ref="B90:F90"/>
    <mergeCell ref="B96:F96"/>
    <mergeCell ref="B98:F98"/>
    <mergeCell ref="B121:F121"/>
    <mergeCell ref="B45:F45"/>
    <mergeCell ref="B48:C48"/>
    <mergeCell ref="B64:F64"/>
    <mergeCell ref="B65:D65"/>
    <mergeCell ref="B66:D66"/>
    <mergeCell ref="B67:D67"/>
    <mergeCell ref="B69:F69"/>
    <mergeCell ref="B70:C70"/>
    <mergeCell ref="B71:C71"/>
    <mergeCell ref="B37:D37"/>
    <mergeCell ref="B44:F44"/>
    <mergeCell ref="B50:D50"/>
    <mergeCell ref="B72:C72"/>
    <mergeCell ref="B91:D91"/>
    <mergeCell ref="B92:D92"/>
    <mergeCell ref="B93:D93"/>
    <mergeCell ref="B94:D94"/>
    <mergeCell ref="B246:C246"/>
    <mergeCell ref="B234:D234"/>
    <mergeCell ref="B235:D235"/>
    <mergeCell ref="B236:D236"/>
    <mergeCell ref="B237:D237"/>
    <mergeCell ref="B239:F239"/>
    <mergeCell ref="B243:C243"/>
    <mergeCell ref="B244:C244"/>
    <mergeCell ref="B135:G135"/>
    <mergeCell ref="B180:F180"/>
    <mergeCell ref="D144:F145"/>
    <mergeCell ref="B142:E142"/>
    <mergeCell ref="B144:C145"/>
    <mergeCell ref="C153:F153"/>
    <mergeCell ref="B147:F147"/>
    <mergeCell ref="B149:D149"/>
    <mergeCell ref="B125:D125"/>
    <mergeCell ref="B181:F181"/>
    <mergeCell ref="B137:F137"/>
    <mergeCell ref="B187:G189"/>
    <mergeCell ref="B202:G202"/>
    <mergeCell ref="B230:F230"/>
    <mergeCell ref="B231:D231"/>
    <mergeCell ref="B232:D232"/>
    <mergeCell ref="B233:D233"/>
    <mergeCell ref="B256:D256"/>
    <mergeCell ref="B288:D288"/>
    <mergeCell ref="B289:D289"/>
    <mergeCell ref="B261:F261"/>
    <mergeCell ref="B264:C264"/>
    <mergeCell ref="B266:C266"/>
    <mergeCell ref="B269:C269"/>
    <mergeCell ref="B271:F271"/>
    <mergeCell ref="B277:C277"/>
    <mergeCell ref="B281:C281"/>
    <mergeCell ref="B245:C245"/>
    <mergeCell ref="B350:D350"/>
    <mergeCell ref="B314:D314"/>
    <mergeCell ref="B315:D315"/>
    <mergeCell ref="B316:C316"/>
    <mergeCell ref="B319:D319"/>
    <mergeCell ref="B320:D320"/>
    <mergeCell ref="B327:D327"/>
    <mergeCell ref="B328:D328"/>
    <mergeCell ref="B303:C303"/>
    <mergeCell ref="B337:D337"/>
    <mergeCell ref="B338:F338"/>
    <mergeCell ref="B339:F339"/>
    <mergeCell ref="B329:D329"/>
    <mergeCell ref="B330:D330"/>
    <mergeCell ref="B331:D331"/>
    <mergeCell ref="B332:D332"/>
    <mergeCell ref="B333:D333"/>
    <mergeCell ref="B335:D335"/>
    <mergeCell ref="B336:D336"/>
    <mergeCell ref="B343:D343"/>
    <mergeCell ref="B344:D344"/>
    <mergeCell ref="B345:D345"/>
    <mergeCell ref="B346:C346"/>
    <mergeCell ref="B347:C347"/>
    <mergeCell ref="A2:F2"/>
    <mergeCell ref="B8:F8"/>
    <mergeCell ref="B255:D255"/>
    <mergeCell ref="B247:C247"/>
    <mergeCell ref="B248:C248"/>
    <mergeCell ref="B249:C249"/>
    <mergeCell ref="B250:C250"/>
    <mergeCell ref="B251:C251"/>
    <mergeCell ref="B252:C252"/>
    <mergeCell ref="B253:C253"/>
    <mergeCell ref="B9:F9"/>
    <mergeCell ref="B10:F10"/>
    <mergeCell ref="A4:A5"/>
    <mergeCell ref="B4:F5"/>
    <mergeCell ref="B6:F6"/>
    <mergeCell ref="B7:F7"/>
    <mergeCell ref="B14:D14"/>
    <mergeCell ref="B13:D13"/>
    <mergeCell ref="B173:F173"/>
    <mergeCell ref="B175:F175"/>
    <mergeCell ref="B176:F176"/>
    <mergeCell ref="B177:F177"/>
    <mergeCell ref="B178:F178"/>
    <mergeCell ref="B179:F179"/>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1004"/>
  <sheetViews>
    <sheetView showGridLines="0" zoomScaleNormal="100" workbookViewId="0">
      <selection sqref="A1:XFD1"/>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2" spans="1:26" ht="12.75" customHeight="1">
      <c r="A2" s="401" t="s">
        <v>358</v>
      </c>
      <c r="B2" s="402"/>
      <c r="C2" s="402"/>
      <c r="D2" s="402"/>
      <c r="E2" s="402"/>
      <c r="F2" s="402"/>
      <c r="G2" s="403"/>
      <c r="H2" s="1"/>
      <c r="I2" s="1"/>
      <c r="J2" s="1"/>
      <c r="K2" s="1"/>
      <c r="L2" s="1"/>
      <c r="M2" s="1"/>
      <c r="N2" s="1"/>
      <c r="O2" s="1"/>
      <c r="P2" s="1"/>
      <c r="Q2" s="1"/>
      <c r="R2" s="1"/>
      <c r="S2" s="1"/>
      <c r="T2" s="1"/>
      <c r="U2" s="1"/>
      <c r="V2" s="1"/>
      <c r="W2" s="1"/>
      <c r="X2" s="1"/>
      <c r="Y2" s="1"/>
      <c r="Z2" s="1"/>
    </row>
    <row r="3" spans="1:26" ht="12.75" customHeight="1">
      <c r="A3" s="2"/>
      <c r="B3" s="1"/>
      <c r="C3" s="1"/>
      <c r="D3" s="1"/>
      <c r="E3" s="1"/>
      <c r="F3" s="1"/>
      <c r="G3" s="1"/>
      <c r="H3" s="1"/>
      <c r="I3" s="1"/>
      <c r="J3" s="1"/>
      <c r="K3" s="1"/>
      <c r="L3" s="1"/>
      <c r="M3" s="1"/>
      <c r="N3" s="1"/>
      <c r="O3" s="1"/>
      <c r="P3" s="1"/>
      <c r="Q3" s="1"/>
      <c r="R3" s="1"/>
      <c r="S3" s="1"/>
      <c r="T3" s="1"/>
      <c r="U3" s="1"/>
      <c r="V3" s="1"/>
      <c r="W3" s="1"/>
      <c r="X3" s="1"/>
      <c r="Y3" s="1"/>
      <c r="Z3" s="1"/>
    </row>
    <row r="4" spans="1:26" ht="12.75" customHeight="1">
      <c r="A4" s="2"/>
      <c r="B4" s="43" t="s">
        <v>359</v>
      </c>
      <c r="C4" s="1"/>
      <c r="D4" s="1"/>
      <c r="E4" s="1"/>
      <c r="F4" s="1"/>
      <c r="G4" s="1"/>
      <c r="H4" s="1"/>
      <c r="I4" s="1"/>
      <c r="J4" s="1"/>
      <c r="K4" s="1"/>
      <c r="L4" s="1"/>
      <c r="M4" s="1"/>
      <c r="N4" s="1"/>
      <c r="O4" s="1"/>
      <c r="P4" s="1"/>
      <c r="Q4" s="1"/>
      <c r="R4" s="1"/>
      <c r="S4" s="1"/>
      <c r="T4" s="1"/>
      <c r="U4" s="1"/>
      <c r="V4" s="1"/>
      <c r="W4" s="1"/>
      <c r="X4" s="1"/>
      <c r="Y4" s="1"/>
      <c r="Z4" s="1"/>
    </row>
    <row r="5" spans="1:26" ht="12.75" customHeight="1">
      <c r="A5" s="2"/>
      <c r="B5" s="416"/>
      <c r="C5" s="378"/>
      <c r="D5" s="378"/>
      <c r="E5" s="68" t="s">
        <v>4</v>
      </c>
      <c r="F5" s="68" t="s">
        <v>5</v>
      </c>
      <c r="G5" s="8"/>
      <c r="H5" s="1"/>
      <c r="I5" s="1"/>
      <c r="J5" s="1"/>
      <c r="K5" s="1"/>
      <c r="L5" s="1"/>
      <c r="M5" s="1"/>
      <c r="N5" s="1"/>
      <c r="O5" s="1"/>
      <c r="P5" s="1"/>
      <c r="Q5" s="1"/>
      <c r="R5" s="1"/>
      <c r="S5" s="1"/>
      <c r="T5" s="1"/>
      <c r="U5" s="1"/>
      <c r="V5" s="1"/>
      <c r="W5" s="1"/>
      <c r="X5" s="1"/>
      <c r="Y5" s="1"/>
      <c r="Z5" s="1"/>
    </row>
    <row r="6" spans="1:26" ht="26.25" customHeight="1">
      <c r="A6" s="4" t="s">
        <v>360</v>
      </c>
      <c r="B6" s="390" t="s">
        <v>361</v>
      </c>
      <c r="C6" s="378"/>
      <c r="D6" s="391"/>
      <c r="E6" s="15" t="s">
        <v>1185</v>
      </c>
      <c r="F6" s="15"/>
      <c r="G6" s="77"/>
      <c r="H6" s="1"/>
      <c r="I6" s="1"/>
      <c r="J6" s="1"/>
      <c r="K6" s="1"/>
      <c r="L6" s="1"/>
      <c r="M6" s="1"/>
      <c r="N6" s="1"/>
      <c r="O6" s="1"/>
      <c r="P6" s="1"/>
      <c r="Q6" s="1"/>
      <c r="R6" s="1"/>
      <c r="S6" s="1"/>
      <c r="T6" s="1"/>
      <c r="U6" s="1"/>
      <c r="V6" s="1"/>
      <c r="W6" s="1"/>
      <c r="X6" s="1"/>
      <c r="Y6" s="1"/>
      <c r="Z6" s="1"/>
    </row>
    <row r="7" spans="1:26" ht="41.25" customHeight="1">
      <c r="A7" s="4"/>
      <c r="B7" s="390" t="s">
        <v>362</v>
      </c>
      <c r="C7" s="378"/>
      <c r="D7" s="391"/>
      <c r="E7" s="15" t="s">
        <v>1185</v>
      </c>
      <c r="F7" s="15"/>
      <c r="G7" s="1"/>
      <c r="H7" s="1"/>
      <c r="I7" s="1"/>
      <c r="J7" s="1"/>
      <c r="K7" s="1"/>
      <c r="L7" s="1"/>
      <c r="M7" s="1"/>
      <c r="N7" s="1"/>
      <c r="O7" s="1"/>
      <c r="P7" s="1"/>
      <c r="Q7" s="1"/>
      <c r="R7" s="1"/>
      <c r="S7" s="1"/>
      <c r="T7" s="1"/>
      <c r="U7" s="1"/>
      <c r="V7" s="1"/>
      <c r="W7" s="1"/>
      <c r="X7" s="1"/>
      <c r="Y7" s="1"/>
      <c r="Z7" s="1"/>
    </row>
    <row r="8" spans="1:26" ht="12.75" customHeight="1">
      <c r="A8" s="2"/>
      <c r="B8" s="3"/>
      <c r="C8" s="3"/>
      <c r="D8" s="3"/>
      <c r="E8" s="68"/>
      <c r="F8" s="68"/>
      <c r="G8" s="1"/>
      <c r="H8" s="1"/>
      <c r="I8" s="1"/>
      <c r="J8" s="1"/>
      <c r="K8" s="1"/>
      <c r="L8" s="1"/>
      <c r="M8" s="1"/>
      <c r="N8" s="1"/>
      <c r="O8" s="1"/>
      <c r="P8" s="1"/>
      <c r="Q8" s="1"/>
      <c r="R8" s="1"/>
      <c r="S8" s="1"/>
      <c r="T8" s="1"/>
      <c r="U8" s="1"/>
      <c r="V8" s="1"/>
      <c r="W8" s="1"/>
      <c r="X8" s="1"/>
      <c r="Y8" s="1"/>
      <c r="Z8" s="1"/>
    </row>
    <row r="9" spans="1:26" ht="29.25" customHeight="1">
      <c r="A9" s="4" t="s">
        <v>363</v>
      </c>
      <c r="B9" s="384" t="s">
        <v>1112</v>
      </c>
      <c r="C9" s="378"/>
      <c r="D9" s="378"/>
      <c r="E9" s="378"/>
      <c r="F9" s="378"/>
      <c r="G9" s="378"/>
      <c r="H9" s="1"/>
      <c r="I9" s="1"/>
      <c r="J9" s="1"/>
      <c r="K9" s="1"/>
      <c r="L9" s="1"/>
      <c r="M9" s="1"/>
      <c r="N9" s="1"/>
      <c r="O9" s="1"/>
      <c r="P9" s="1"/>
      <c r="Q9" s="1"/>
      <c r="R9" s="1"/>
      <c r="S9" s="1"/>
      <c r="T9" s="1"/>
      <c r="U9" s="1"/>
      <c r="V9" s="1"/>
      <c r="W9" s="1"/>
      <c r="X9" s="1"/>
      <c r="Y9" s="1"/>
      <c r="Z9" s="1"/>
    </row>
    <row r="10" spans="1:26" ht="20.25" customHeight="1">
      <c r="A10" s="4"/>
      <c r="B10" s="384" t="s">
        <v>364</v>
      </c>
      <c r="C10" s="378"/>
      <c r="D10" s="378"/>
      <c r="E10" s="378"/>
      <c r="F10" s="378"/>
      <c r="G10" s="378"/>
      <c r="H10" s="1"/>
      <c r="I10" s="1"/>
      <c r="J10" s="1"/>
      <c r="K10" s="1"/>
      <c r="L10" s="1"/>
      <c r="M10" s="1"/>
      <c r="N10" s="1"/>
      <c r="O10" s="1"/>
      <c r="P10" s="1"/>
      <c r="Q10" s="1"/>
      <c r="R10" s="1"/>
      <c r="S10" s="1"/>
      <c r="T10" s="1"/>
      <c r="U10" s="1"/>
      <c r="V10" s="1"/>
      <c r="W10" s="1"/>
      <c r="X10" s="1"/>
      <c r="Y10" s="1"/>
      <c r="Z10" s="1"/>
    </row>
    <row r="11" spans="1:26" ht="12.75" customHeight="1">
      <c r="A11" s="4"/>
      <c r="B11" s="150" t="s">
        <v>1060</v>
      </c>
      <c r="C11" s="121" t="s">
        <v>365</v>
      </c>
      <c r="D11" s="121" t="s">
        <v>366</v>
      </c>
      <c r="E11" s="121" t="s">
        <v>367</v>
      </c>
      <c r="F11" s="151"/>
      <c r="G11" s="1"/>
      <c r="H11" s="1"/>
      <c r="I11" s="1"/>
      <c r="J11" s="1"/>
      <c r="K11" s="1"/>
      <c r="L11" s="1"/>
      <c r="M11" s="1"/>
      <c r="N11" s="1"/>
      <c r="O11" s="1"/>
      <c r="P11" s="1"/>
      <c r="Q11" s="1"/>
      <c r="R11" s="1"/>
      <c r="S11" s="1"/>
      <c r="T11" s="1"/>
      <c r="U11" s="1"/>
      <c r="V11" s="1"/>
      <c r="W11" s="1"/>
      <c r="X11" s="1"/>
      <c r="Y11" s="1"/>
      <c r="Z11" s="1"/>
    </row>
    <row r="12" spans="1:26" ht="12.75" customHeight="1">
      <c r="A12" s="4"/>
      <c r="B12" s="152" t="s">
        <v>51</v>
      </c>
      <c r="C12" s="153">
        <v>3200</v>
      </c>
      <c r="D12" s="153">
        <v>1461</v>
      </c>
      <c r="E12" s="153">
        <v>668</v>
      </c>
      <c r="F12" s="154"/>
      <c r="G12" s="1"/>
      <c r="H12" s="1"/>
      <c r="I12" s="1"/>
      <c r="J12" s="1"/>
      <c r="K12" s="1"/>
      <c r="L12" s="1"/>
      <c r="M12" s="1"/>
      <c r="N12" s="1"/>
      <c r="O12" s="1"/>
      <c r="P12" s="1"/>
      <c r="Q12" s="1"/>
      <c r="R12" s="1"/>
      <c r="S12" s="1"/>
      <c r="T12" s="1"/>
      <c r="U12" s="1"/>
      <c r="V12" s="1"/>
      <c r="W12" s="1"/>
      <c r="X12" s="1"/>
      <c r="Y12" s="1"/>
      <c r="Z12" s="1"/>
    </row>
    <row r="13" spans="1:26" ht="12.75" customHeight="1">
      <c r="A13" s="4"/>
      <c r="B13" s="152" t="s">
        <v>52</v>
      </c>
      <c r="C13" s="153">
        <v>2878</v>
      </c>
      <c r="D13" s="153">
        <v>1540</v>
      </c>
      <c r="E13" s="153">
        <v>676</v>
      </c>
      <c r="F13" s="154"/>
      <c r="G13" s="1"/>
      <c r="H13" s="1"/>
      <c r="I13" s="1"/>
      <c r="J13" s="1"/>
      <c r="K13" s="1"/>
      <c r="L13" s="1"/>
      <c r="M13" s="1"/>
      <c r="N13" s="1"/>
      <c r="O13" s="1"/>
      <c r="P13" s="1"/>
      <c r="Q13" s="1"/>
      <c r="R13" s="1"/>
      <c r="S13" s="1"/>
      <c r="T13" s="1"/>
      <c r="U13" s="1"/>
      <c r="V13" s="1"/>
      <c r="W13" s="1"/>
      <c r="X13" s="1"/>
      <c r="Y13" s="1"/>
      <c r="Z13" s="1"/>
    </row>
    <row r="14" spans="1:26" ht="12.75" customHeight="1">
      <c r="A14" s="4"/>
      <c r="B14" s="152" t="s">
        <v>53</v>
      </c>
      <c r="C14" s="153">
        <v>0</v>
      </c>
      <c r="D14" s="153">
        <v>0</v>
      </c>
      <c r="E14" s="153">
        <v>0</v>
      </c>
      <c r="F14" s="154"/>
      <c r="G14" s="1"/>
      <c r="H14" s="1"/>
      <c r="I14" s="1"/>
      <c r="J14" s="1"/>
      <c r="K14" s="1"/>
      <c r="L14" s="1"/>
      <c r="M14" s="1"/>
      <c r="N14" s="1"/>
      <c r="O14" s="1"/>
      <c r="P14" s="1"/>
      <c r="Q14" s="1"/>
      <c r="R14" s="1"/>
      <c r="S14" s="1"/>
      <c r="T14" s="1"/>
      <c r="U14" s="1"/>
      <c r="V14" s="1"/>
      <c r="W14" s="1"/>
      <c r="X14" s="1"/>
      <c r="Y14" s="1"/>
      <c r="Z14" s="1"/>
    </row>
    <row r="15" spans="1:26" ht="12.75" customHeight="1">
      <c r="A15" s="4"/>
      <c r="B15" s="152" t="s">
        <v>1094</v>
      </c>
      <c r="C15" s="153">
        <v>4</v>
      </c>
      <c r="D15" s="153">
        <v>1</v>
      </c>
      <c r="E15" s="153">
        <v>0</v>
      </c>
      <c r="F15" s="154"/>
      <c r="G15" s="1"/>
      <c r="H15" s="1"/>
      <c r="I15" s="1"/>
      <c r="J15" s="1"/>
      <c r="K15" s="1"/>
      <c r="L15" s="1"/>
      <c r="M15" s="1"/>
      <c r="N15" s="1"/>
      <c r="O15" s="1"/>
      <c r="P15" s="1"/>
      <c r="Q15" s="1"/>
      <c r="R15" s="1"/>
      <c r="S15" s="1"/>
      <c r="T15" s="1"/>
      <c r="U15" s="1"/>
      <c r="V15" s="1"/>
      <c r="W15" s="1"/>
      <c r="X15" s="1"/>
      <c r="Y15" s="1"/>
      <c r="Z15" s="1"/>
    </row>
    <row r="16" spans="1:26" ht="12.75" customHeight="1">
      <c r="A16" s="4"/>
      <c r="B16" s="155" t="s">
        <v>368</v>
      </c>
      <c r="C16" s="156">
        <f>SUM(C12:C15)</f>
        <v>6082</v>
      </c>
      <c r="D16" s="156">
        <f>SUM(D12:D15)</f>
        <v>3002</v>
      </c>
      <c r="E16" s="156">
        <f t="shared" ref="E16" si="0">SUM(E12:E13)</f>
        <v>1344</v>
      </c>
      <c r="F16" s="154"/>
      <c r="G16" s="1"/>
      <c r="H16" s="1"/>
      <c r="I16" s="1"/>
      <c r="J16" s="1"/>
      <c r="K16" s="1"/>
      <c r="L16" s="1"/>
      <c r="M16" s="1"/>
      <c r="N16" s="1"/>
      <c r="O16" s="1"/>
      <c r="P16" s="1"/>
      <c r="Q16" s="1"/>
      <c r="R16" s="1"/>
      <c r="S16" s="1"/>
      <c r="T16" s="1"/>
      <c r="U16" s="1"/>
      <c r="V16" s="1"/>
      <c r="W16" s="1"/>
      <c r="X16" s="1"/>
      <c r="Y16" s="1"/>
      <c r="Z16" s="1"/>
    </row>
    <row r="17" spans="1:26" ht="12.75" customHeight="1">
      <c r="A17" s="2"/>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 r="A18" s="2"/>
      <c r="B18" s="72" t="s">
        <v>369</v>
      </c>
      <c r="C18" s="2"/>
      <c r="D18" s="16"/>
      <c r="E18" s="1"/>
      <c r="F18" s="1"/>
      <c r="G18" s="1"/>
      <c r="H18" s="1"/>
      <c r="I18" s="1"/>
      <c r="J18" s="1"/>
      <c r="K18" s="1"/>
      <c r="L18" s="1"/>
      <c r="M18" s="1"/>
      <c r="N18" s="1"/>
      <c r="O18" s="1"/>
      <c r="P18" s="1"/>
      <c r="Q18" s="1"/>
      <c r="R18" s="1"/>
      <c r="S18" s="1"/>
      <c r="T18" s="1"/>
      <c r="U18" s="1"/>
      <c r="V18" s="1"/>
      <c r="W18" s="1"/>
      <c r="X18" s="1"/>
      <c r="Y18" s="1"/>
      <c r="Z18" s="1"/>
    </row>
    <row r="19" spans="1:26" ht="12.75" customHeight="1">
      <c r="A19" s="4" t="s">
        <v>370</v>
      </c>
      <c r="B19" s="417" t="s">
        <v>371</v>
      </c>
      <c r="C19" s="378"/>
      <c r="D19" s="378"/>
      <c r="E19" s="1"/>
      <c r="F19" s="1"/>
      <c r="G19" s="1"/>
      <c r="H19" s="1"/>
      <c r="I19" s="1"/>
      <c r="J19" s="1"/>
      <c r="K19" s="1"/>
      <c r="L19" s="1"/>
      <c r="M19" s="1"/>
      <c r="N19" s="1"/>
      <c r="O19" s="1"/>
      <c r="P19" s="1"/>
      <c r="Q19" s="1"/>
      <c r="R19" s="1"/>
      <c r="S19" s="1"/>
      <c r="T19" s="1"/>
      <c r="U19" s="1"/>
      <c r="V19" s="1"/>
      <c r="W19" s="1"/>
      <c r="X19" s="1"/>
      <c r="Y19" s="1"/>
      <c r="Z19" s="1"/>
    </row>
    <row r="20" spans="1:26" ht="12.75" customHeight="1">
      <c r="A20" s="4"/>
      <c r="B20" s="2"/>
      <c r="C20" s="2"/>
      <c r="D20" s="2"/>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1185</v>
      </c>
      <c r="B21" s="157" t="s">
        <v>372</v>
      </c>
      <c r="C21" s="15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57" t="s">
        <v>373</v>
      </c>
      <c r="C22" s="15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1185</v>
      </c>
      <c r="B23" s="157" t="s">
        <v>374</v>
      </c>
      <c r="C23" s="15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5"/>
      <c r="B24" s="157" t="s">
        <v>375</v>
      </c>
      <c r="C24" s="15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416"/>
      <c r="C25" s="378"/>
      <c r="D25" s="378"/>
      <c r="E25" s="68" t="s">
        <v>4</v>
      </c>
      <c r="F25" s="68" t="s">
        <v>5</v>
      </c>
      <c r="G25" s="8"/>
      <c r="H25" s="1"/>
      <c r="I25" s="1"/>
      <c r="J25" s="1"/>
      <c r="K25" s="1"/>
      <c r="L25" s="1"/>
      <c r="M25" s="1"/>
      <c r="N25" s="1"/>
      <c r="O25" s="1"/>
      <c r="P25" s="1"/>
      <c r="Q25" s="1"/>
      <c r="R25" s="1"/>
      <c r="S25" s="1"/>
      <c r="T25" s="1"/>
      <c r="U25" s="1"/>
      <c r="V25" s="1"/>
      <c r="W25" s="1"/>
      <c r="X25" s="1"/>
      <c r="Y25" s="1"/>
      <c r="Z25" s="1"/>
    </row>
    <row r="26" spans="1:26" ht="40.5" customHeight="1">
      <c r="A26" s="4" t="s">
        <v>376</v>
      </c>
      <c r="B26" s="390" t="s">
        <v>1140</v>
      </c>
      <c r="C26" s="378"/>
      <c r="D26" s="391"/>
      <c r="E26" s="15"/>
      <c r="F26" s="15" t="s">
        <v>1185</v>
      </c>
      <c r="G26" s="8"/>
      <c r="H26" s="1"/>
      <c r="I26" s="1"/>
      <c r="J26" s="1"/>
      <c r="K26" s="1"/>
      <c r="L26" s="1"/>
      <c r="M26" s="1"/>
      <c r="N26" s="1"/>
      <c r="O26" s="1"/>
      <c r="P26" s="1"/>
      <c r="Q26" s="1"/>
      <c r="R26" s="1"/>
      <c r="S26" s="1"/>
      <c r="T26" s="1"/>
      <c r="U26" s="1"/>
      <c r="V26" s="1"/>
      <c r="W26" s="1"/>
      <c r="X26" s="1"/>
      <c r="Y26" s="1"/>
      <c r="Z26" s="1"/>
    </row>
    <row r="27" spans="1:26" ht="24.75" customHeight="1">
      <c r="A27" s="4"/>
      <c r="B27" s="390" t="s">
        <v>377</v>
      </c>
      <c r="C27" s="378"/>
      <c r="D27" s="378"/>
      <c r="E27" s="146"/>
      <c r="F27" s="146"/>
      <c r="G27" s="8"/>
      <c r="H27" s="1"/>
      <c r="I27" s="1"/>
      <c r="J27" s="1"/>
      <c r="K27" s="1"/>
      <c r="L27" s="1"/>
      <c r="M27" s="1"/>
      <c r="N27" s="1"/>
      <c r="O27" s="1"/>
      <c r="P27" s="1"/>
      <c r="Q27" s="1"/>
      <c r="R27" s="1"/>
      <c r="S27" s="1"/>
      <c r="T27" s="1"/>
      <c r="U27" s="1"/>
      <c r="V27" s="1"/>
      <c r="W27" s="1"/>
      <c r="X27" s="1"/>
      <c r="Y27" s="1"/>
      <c r="Z27" s="1"/>
    </row>
    <row r="28" spans="1:26" ht="12.75" customHeight="1">
      <c r="A28" s="2"/>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4" t="s">
        <v>378</v>
      </c>
      <c r="B29" s="417" t="s">
        <v>379</v>
      </c>
      <c r="C29" s="378"/>
      <c r="D29" s="378"/>
      <c r="E29" s="378"/>
      <c r="F29" s="1"/>
      <c r="G29" s="1"/>
      <c r="H29" s="1"/>
      <c r="I29" s="1"/>
      <c r="J29" s="1"/>
      <c r="K29" s="1"/>
      <c r="L29" s="1"/>
      <c r="M29" s="1"/>
      <c r="N29" s="1"/>
      <c r="O29" s="1"/>
      <c r="P29" s="1"/>
      <c r="Q29" s="1"/>
      <c r="R29" s="1"/>
      <c r="S29" s="1"/>
      <c r="T29" s="1"/>
      <c r="U29" s="1"/>
      <c r="V29" s="1"/>
      <c r="W29" s="1"/>
      <c r="X29" s="1"/>
      <c r="Y29" s="1"/>
      <c r="Z29" s="1"/>
    </row>
    <row r="30" spans="1:26" ht="12.75" customHeight="1">
      <c r="A30" s="4"/>
      <c r="B30" s="159"/>
      <c r="C30" s="159"/>
      <c r="D30" s="159"/>
      <c r="E30" s="159"/>
      <c r="F30" s="69"/>
      <c r="G30" s="1"/>
      <c r="H30" s="1"/>
      <c r="I30" s="1"/>
      <c r="J30" s="1"/>
      <c r="K30" s="1"/>
      <c r="L30" s="1"/>
      <c r="M30" s="1"/>
      <c r="N30" s="1"/>
      <c r="O30" s="1"/>
      <c r="P30" s="1"/>
      <c r="Q30" s="1"/>
      <c r="R30" s="1"/>
      <c r="S30" s="1"/>
      <c r="T30" s="1"/>
      <c r="U30" s="1"/>
      <c r="V30" s="1"/>
      <c r="W30" s="1"/>
      <c r="X30" s="1"/>
      <c r="Y30" s="1"/>
      <c r="Z30" s="1"/>
    </row>
    <row r="31" spans="1:26" ht="18">
      <c r="A31" s="4"/>
      <c r="B31" s="248" t="s">
        <v>1061</v>
      </c>
      <c r="C31" s="248" t="s">
        <v>380</v>
      </c>
      <c r="D31" s="248" t="s">
        <v>381</v>
      </c>
      <c r="E31" s="248" t="s">
        <v>382</v>
      </c>
      <c r="F31" s="248" t="s">
        <v>383</v>
      </c>
      <c r="G31" s="248" t="s">
        <v>384</v>
      </c>
      <c r="H31" s="1"/>
      <c r="I31" s="1"/>
      <c r="J31" s="1"/>
      <c r="K31" s="1"/>
      <c r="L31" s="1"/>
      <c r="M31" s="1"/>
      <c r="N31" s="1"/>
      <c r="O31" s="1"/>
      <c r="P31" s="1"/>
      <c r="Q31" s="1"/>
      <c r="R31" s="1"/>
      <c r="S31" s="1"/>
      <c r="T31" s="1"/>
      <c r="U31" s="1"/>
      <c r="V31" s="1"/>
      <c r="W31" s="1"/>
      <c r="X31" s="1"/>
      <c r="Y31" s="1"/>
      <c r="Z31" s="1"/>
    </row>
    <row r="32" spans="1:26" ht="12.75" customHeight="1">
      <c r="A32" s="4"/>
      <c r="B32" s="6" t="s">
        <v>385</v>
      </c>
      <c r="C32" s="15"/>
      <c r="D32" s="15"/>
      <c r="E32" s="15"/>
      <c r="F32" s="15" t="s">
        <v>1185</v>
      </c>
      <c r="G32" s="15"/>
      <c r="H32" s="1"/>
      <c r="I32" s="1"/>
      <c r="J32" s="1"/>
      <c r="K32" s="1"/>
      <c r="L32" s="1"/>
      <c r="M32" s="1"/>
      <c r="N32" s="1"/>
      <c r="O32" s="1"/>
      <c r="P32" s="1"/>
      <c r="Q32" s="1"/>
      <c r="R32" s="1"/>
      <c r="S32" s="1"/>
      <c r="T32" s="1"/>
      <c r="U32" s="1"/>
      <c r="V32" s="1"/>
      <c r="W32" s="1"/>
      <c r="X32" s="1"/>
      <c r="Y32" s="1"/>
      <c r="Z32" s="1"/>
    </row>
    <row r="33" spans="1:26" ht="12.75" customHeight="1">
      <c r="A33" s="4"/>
      <c r="B33" s="6" t="s">
        <v>386</v>
      </c>
      <c r="C33" s="15" t="s">
        <v>1185</v>
      </c>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387</v>
      </c>
      <c r="C34" s="15"/>
      <c r="D34" s="15"/>
      <c r="E34" s="15"/>
      <c r="F34" s="15"/>
      <c r="G34" s="15" t="s">
        <v>1185</v>
      </c>
      <c r="H34" s="1"/>
      <c r="I34" s="1"/>
      <c r="J34" s="1"/>
      <c r="K34" s="1"/>
      <c r="L34" s="1"/>
      <c r="M34" s="1"/>
      <c r="N34" s="1"/>
      <c r="O34" s="1"/>
      <c r="P34" s="1"/>
      <c r="Q34" s="1"/>
      <c r="R34" s="1"/>
      <c r="S34" s="1"/>
      <c r="T34" s="1"/>
      <c r="U34" s="1"/>
      <c r="V34" s="1"/>
      <c r="W34" s="1"/>
      <c r="X34" s="1"/>
      <c r="Y34" s="1"/>
      <c r="Z34" s="1"/>
    </row>
    <row r="35" spans="1:26" ht="12.75" customHeight="1">
      <c r="A35" s="4"/>
      <c r="B35" s="6" t="s">
        <v>200</v>
      </c>
      <c r="C35" s="15"/>
      <c r="D35" s="15"/>
      <c r="E35" s="15"/>
      <c r="F35" s="15"/>
      <c r="G35" s="15" t="s">
        <v>1185</v>
      </c>
      <c r="H35" s="1"/>
      <c r="I35" s="1"/>
      <c r="J35" s="1"/>
      <c r="K35" s="1"/>
      <c r="L35" s="1"/>
      <c r="M35" s="1"/>
      <c r="N35" s="1"/>
      <c r="O35" s="1"/>
      <c r="P35" s="1"/>
      <c r="Q35" s="1"/>
      <c r="R35" s="1"/>
      <c r="S35" s="1"/>
      <c r="T35" s="1"/>
      <c r="U35" s="1"/>
      <c r="V35" s="1"/>
      <c r="W35" s="1"/>
      <c r="X35" s="1"/>
      <c r="Y35" s="1"/>
      <c r="Z35" s="1"/>
    </row>
    <row r="36" spans="1:26" ht="12.75" customHeight="1">
      <c r="A36" s="4"/>
      <c r="B36" s="6" t="s">
        <v>196</v>
      </c>
      <c r="C36" s="15"/>
      <c r="D36" s="15"/>
      <c r="E36" s="15"/>
      <c r="F36" s="15" t="s">
        <v>1185</v>
      </c>
      <c r="G36" s="15"/>
      <c r="H36" s="1"/>
      <c r="I36" s="1"/>
      <c r="J36" s="1"/>
      <c r="K36" s="1"/>
      <c r="L36" s="1"/>
      <c r="M36" s="1"/>
      <c r="N36" s="1"/>
      <c r="O36" s="1"/>
      <c r="P36" s="1"/>
      <c r="Q36" s="1"/>
      <c r="R36" s="1"/>
      <c r="S36" s="1"/>
      <c r="T36" s="1"/>
      <c r="U36" s="1"/>
      <c r="V36" s="1"/>
      <c r="W36" s="1"/>
      <c r="X36" s="1"/>
      <c r="Y36" s="1"/>
      <c r="Z36" s="1"/>
    </row>
    <row r="37" spans="1:26" ht="28.5" customHeight="1">
      <c r="A37" s="4"/>
      <c r="B37" s="6" t="s">
        <v>388</v>
      </c>
      <c r="C37" s="15"/>
      <c r="D37" s="15"/>
      <c r="E37" s="15"/>
      <c r="F37" s="15"/>
      <c r="G37" s="15" t="s">
        <v>1185</v>
      </c>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7" customHeight="1">
      <c r="A39" s="4" t="s">
        <v>389</v>
      </c>
      <c r="B39" s="390" t="s">
        <v>390</v>
      </c>
      <c r="C39" s="378"/>
      <c r="D39" s="378"/>
      <c r="E39" s="86"/>
      <c r="F39" s="1"/>
      <c r="G39" s="8"/>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26.25" customHeight="1">
      <c r="A41" s="4" t="s">
        <v>391</v>
      </c>
      <c r="B41" s="390" t="s">
        <v>392</v>
      </c>
      <c r="C41" s="378"/>
      <c r="D41" s="378"/>
      <c r="E41" s="86">
        <v>2.8</v>
      </c>
      <c r="F41" s="1"/>
      <c r="G41" s="8"/>
      <c r="H41" s="1"/>
      <c r="I41" s="1"/>
      <c r="J41" s="1"/>
      <c r="K41" s="1"/>
      <c r="L41" s="1"/>
      <c r="M41" s="1"/>
      <c r="N41" s="1"/>
      <c r="O41" s="1"/>
      <c r="P41" s="1"/>
      <c r="Q41" s="1"/>
      <c r="R41" s="1"/>
      <c r="S41" s="1"/>
      <c r="T41" s="1"/>
      <c r="U41" s="1"/>
      <c r="V41" s="1"/>
      <c r="W41" s="1"/>
      <c r="X41" s="1"/>
      <c r="Y41" s="1"/>
      <c r="Z41" s="1"/>
    </row>
    <row r="42" spans="1:26"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4" t="s">
        <v>393</v>
      </c>
      <c r="B43" s="390" t="s">
        <v>394</v>
      </c>
      <c r="C43" s="378"/>
      <c r="D43" s="378"/>
      <c r="E43" s="378"/>
      <c r="F43" s="378"/>
      <c r="G43" s="11"/>
      <c r="H43" s="1"/>
      <c r="I43" s="1"/>
      <c r="J43" s="1"/>
      <c r="K43" s="1"/>
      <c r="L43" s="1"/>
      <c r="M43" s="1"/>
      <c r="N43" s="1"/>
      <c r="O43" s="1"/>
      <c r="P43" s="1"/>
      <c r="Q43" s="1"/>
      <c r="R43" s="1"/>
      <c r="S43" s="1"/>
      <c r="T43" s="1"/>
      <c r="U43" s="1"/>
      <c r="V43" s="1"/>
      <c r="W43" s="1"/>
      <c r="X43" s="1"/>
      <c r="Y43" s="1"/>
      <c r="Z43" s="1"/>
    </row>
    <row r="44" spans="1:26" ht="12.75" customHeight="1">
      <c r="A44" s="4"/>
      <c r="B44" s="419"/>
      <c r="C44" s="393"/>
      <c r="D44" s="393"/>
      <c r="E44" s="393"/>
      <c r="F44" s="393"/>
      <c r="G44" s="393"/>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37.5" customHeight="1">
      <c r="A46" s="4" t="s">
        <v>395</v>
      </c>
      <c r="B46" s="392" t="s">
        <v>396</v>
      </c>
      <c r="C46" s="393"/>
      <c r="D46" s="393"/>
      <c r="E46" s="393"/>
      <c r="F46" s="393"/>
      <c r="G46" s="393"/>
      <c r="H46" s="1"/>
      <c r="I46" s="1"/>
      <c r="J46" s="1"/>
      <c r="K46" s="1"/>
      <c r="L46" s="1"/>
      <c r="M46" s="1"/>
      <c r="N46" s="1"/>
      <c r="O46" s="1"/>
      <c r="P46" s="1"/>
      <c r="Q46" s="1"/>
      <c r="R46" s="1"/>
      <c r="S46" s="1"/>
      <c r="T46" s="1"/>
      <c r="U46" s="1"/>
      <c r="V46" s="1"/>
      <c r="W46" s="1"/>
      <c r="X46" s="1"/>
      <c r="Y46" s="1"/>
      <c r="Z46" s="1"/>
    </row>
    <row r="47" spans="1:26" ht="12.75" customHeight="1">
      <c r="A47" s="4" t="s">
        <v>395</v>
      </c>
      <c r="B47" s="161" t="s">
        <v>1062</v>
      </c>
      <c r="C47" s="161" t="s">
        <v>313</v>
      </c>
      <c r="D47" s="161" t="s">
        <v>397</v>
      </c>
      <c r="E47" s="161" t="s">
        <v>398</v>
      </c>
      <c r="F47" s="161" t="s">
        <v>399</v>
      </c>
      <c r="G47" s="161" t="s">
        <v>400</v>
      </c>
      <c r="H47" s="1"/>
      <c r="I47" s="1"/>
      <c r="J47" s="1"/>
      <c r="K47" s="1"/>
      <c r="L47" s="1"/>
      <c r="M47" s="1"/>
      <c r="N47" s="1"/>
      <c r="O47" s="1"/>
      <c r="P47" s="1"/>
      <c r="Q47" s="1"/>
      <c r="R47" s="1"/>
      <c r="S47" s="1"/>
      <c r="T47" s="1"/>
      <c r="U47" s="1"/>
      <c r="V47" s="1"/>
      <c r="W47" s="1"/>
      <c r="X47" s="1"/>
      <c r="Y47" s="1"/>
      <c r="Z47" s="1"/>
    </row>
    <row r="48" spans="1:26" ht="12.75" customHeight="1">
      <c r="A48" s="4" t="s">
        <v>395</v>
      </c>
      <c r="B48" s="116" t="s">
        <v>372</v>
      </c>
      <c r="C48" s="144">
        <v>45413</v>
      </c>
      <c r="D48" s="144"/>
      <c r="E48" s="144"/>
      <c r="F48" s="144"/>
      <c r="G48" s="163"/>
      <c r="H48" s="1"/>
      <c r="I48" s="1"/>
      <c r="J48" s="1"/>
      <c r="K48" s="1"/>
      <c r="L48" s="1"/>
      <c r="M48" s="1"/>
      <c r="N48" s="1"/>
      <c r="O48" s="1"/>
      <c r="P48" s="1"/>
      <c r="Q48" s="1"/>
      <c r="R48" s="1"/>
      <c r="S48" s="1"/>
      <c r="T48" s="1"/>
      <c r="U48" s="1"/>
      <c r="V48" s="1"/>
      <c r="W48" s="1"/>
      <c r="X48" s="1"/>
      <c r="Y48" s="1"/>
      <c r="Z48" s="1"/>
    </row>
    <row r="49" spans="1:26" ht="12.75" customHeight="1">
      <c r="A49" s="4" t="s">
        <v>395</v>
      </c>
      <c r="B49" s="116" t="s">
        <v>373</v>
      </c>
      <c r="C49" s="144"/>
      <c r="D49" s="144"/>
      <c r="E49" s="144"/>
      <c r="F49" s="144"/>
      <c r="G49" s="163"/>
      <c r="H49" s="1"/>
      <c r="I49" s="1"/>
      <c r="J49" s="1"/>
      <c r="K49" s="1"/>
      <c r="L49" s="1"/>
      <c r="M49" s="1"/>
      <c r="N49" s="1"/>
      <c r="O49" s="1"/>
      <c r="P49" s="1"/>
      <c r="Q49" s="1"/>
      <c r="R49" s="1"/>
      <c r="S49" s="1"/>
      <c r="T49" s="1"/>
      <c r="U49" s="1"/>
      <c r="V49" s="1"/>
      <c r="W49" s="1"/>
      <c r="X49" s="1"/>
      <c r="Y49" s="1"/>
      <c r="Z49" s="1"/>
    </row>
    <row r="50" spans="1:26" ht="12.75" customHeight="1">
      <c r="A50" s="4" t="s">
        <v>395</v>
      </c>
      <c r="B50" s="116" t="s">
        <v>374</v>
      </c>
      <c r="C50" s="144">
        <v>45597</v>
      </c>
      <c r="D50" s="144"/>
      <c r="E50" s="144"/>
      <c r="F50" s="144"/>
      <c r="G50" s="163"/>
      <c r="H50" s="1"/>
      <c r="I50" s="1"/>
      <c r="J50" s="1"/>
      <c r="K50" s="1"/>
      <c r="L50" s="1"/>
      <c r="M50" s="1"/>
      <c r="N50" s="1"/>
      <c r="O50" s="1"/>
      <c r="P50" s="1"/>
      <c r="Q50" s="1"/>
      <c r="R50" s="1"/>
      <c r="S50" s="1"/>
      <c r="T50" s="1"/>
      <c r="U50" s="1"/>
      <c r="V50" s="1"/>
      <c r="W50" s="1"/>
      <c r="X50" s="1"/>
      <c r="Y50" s="1"/>
      <c r="Z50" s="1"/>
    </row>
    <row r="51" spans="1:26" ht="12.75" customHeight="1">
      <c r="A51" s="4" t="s">
        <v>395</v>
      </c>
      <c r="B51" s="116" t="s">
        <v>375</v>
      </c>
      <c r="C51" s="144"/>
      <c r="D51" s="144"/>
      <c r="E51" s="144"/>
      <c r="F51" s="144"/>
      <c r="G51" s="163"/>
      <c r="H51" s="1"/>
      <c r="I51" s="1"/>
      <c r="J51" s="1"/>
      <c r="K51" s="1"/>
      <c r="L51" s="1"/>
      <c r="M51" s="1"/>
      <c r="N51" s="1"/>
      <c r="O51" s="1"/>
      <c r="P51" s="1"/>
      <c r="Q51" s="1"/>
      <c r="R51" s="1"/>
      <c r="S51" s="1"/>
      <c r="T51" s="1"/>
      <c r="U51" s="1"/>
      <c r="V51" s="1"/>
      <c r="W51" s="1"/>
      <c r="X51" s="1"/>
      <c r="Y51" s="1"/>
      <c r="Z51" s="1"/>
    </row>
    <row r="52" spans="1:26" ht="12.75" customHeight="1">
      <c r="A52" s="4"/>
      <c r="B52" s="1"/>
      <c r="C52" s="164"/>
      <c r="D52" s="164"/>
      <c r="E52" s="164"/>
      <c r="F52" s="164"/>
      <c r="G52" s="17"/>
      <c r="H52" s="1"/>
      <c r="I52" s="1"/>
      <c r="J52" s="1"/>
      <c r="K52" s="1"/>
      <c r="L52" s="1"/>
      <c r="M52" s="1"/>
      <c r="N52" s="1"/>
      <c r="O52" s="1"/>
      <c r="P52" s="1"/>
      <c r="Q52" s="1"/>
      <c r="R52" s="1"/>
      <c r="S52" s="1"/>
      <c r="T52" s="1"/>
      <c r="U52" s="1"/>
      <c r="V52" s="1"/>
      <c r="W52" s="1"/>
      <c r="X52" s="1"/>
      <c r="Y52" s="1"/>
      <c r="Z52" s="1"/>
    </row>
    <row r="53" spans="1:26" ht="12.75" customHeight="1">
      <c r="A53" s="4"/>
      <c r="B53" s="1"/>
      <c r="C53" s="164"/>
      <c r="D53" s="164"/>
      <c r="E53" s="164"/>
      <c r="F53" s="164"/>
      <c r="G53" s="17"/>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416"/>
      <c r="C55" s="378"/>
      <c r="D55" s="378"/>
      <c r="E55" s="66" t="s">
        <v>4</v>
      </c>
      <c r="F55" s="66" t="s">
        <v>5</v>
      </c>
      <c r="G55" s="8"/>
      <c r="H55" s="1"/>
      <c r="I55" s="1"/>
      <c r="J55" s="1"/>
      <c r="K55" s="1"/>
      <c r="L55" s="1"/>
      <c r="M55" s="1"/>
      <c r="N55" s="1"/>
      <c r="O55" s="1"/>
      <c r="P55" s="1"/>
      <c r="Q55" s="1"/>
      <c r="R55" s="1"/>
      <c r="S55" s="1"/>
      <c r="T55" s="1"/>
      <c r="U55" s="1"/>
      <c r="V55" s="1"/>
      <c r="W55" s="1"/>
      <c r="X55" s="1"/>
      <c r="Y55" s="1"/>
      <c r="Z55" s="1"/>
    </row>
    <row r="56" spans="1:26" ht="26.25" customHeight="1">
      <c r="A56" s="4" t="s">
        <v>401</v>
      </c>
      <c r="B56" s="390" t="s">
        <v>402</v>
      </c>
      <c r="C56" s="378"/>
      <c r="D56" s="391"/>
      <c r="E56" s="15"/>
      <c r="F56" s="15" t="s">
        <v>1185</v>
      </c>
      <c r="G56" s="77"/>
      <c r="H56" s="1"/>
      <c r="I56" s="1"/>
      <c r="J56" s="1"/>
      <c r="K56" s="1"/>
      <c r="L56" s="1"/>
      <c r="M56" s="1"/>
      <c r="N56" s="1"/>
      <c r="O56" s="1"/>
      <c r="P56" s="1"/>
      <c r="Q56" s="1"/>
      <c r="R56" s="1"/>
      <c r="S56" s="1"/>
      <c r="T56" s="1"/>
      <c r="U56" s="1"/>
      <c r="V56" s="1"/>
      <c r="W56" s="1"/>
      <c r="X56" s="1"/>
      <c r="Y56" s="1"/>
      <c r="Z56" s="1"/>
    </row>
    <row r="57" spans="1:26" ht="12.75" customHeight="1">
      <c r="A57" s="2"/>
      <c r="B57" s="3"/>
      <c r="C57" s="3"/>
      <c r="D57" s="3"/>
      <c r="E57" s="68"/>
      <c r="F57" s="68"/>
      <c r="G57" s="1"/>
      <c r="H57" s="1"/>
      <c r="I57" s="1"/>
      <c r="J57" s="1"/>
      <c r="K57" s="1"/>
      <c r="L57" s="1"/>
      <c r="M57" s="1"/>
      <c r="N57" s="1"/>
      <c r="O57" s="1"/>
      <c r="P57" s="1"/>
      <c r="Q57" s="1"/>
      <c r="R57" s="1"/>
      <c r="S57" s="1"/>
      <c r="T57" s="1"/>
      <c r="U57" s="1"/>
      <c r="V57" s="1"/>
      <c r="W57" s="1"/>
      <c r="X57" s="1"/>
      <c r="Y57" s="1"/>
      <c r="Z57" s="1"/>
    </row>
    <row r="58" spans="1:26" ht="12.75" customHeight="1">
      <c r="A58" s="4" t="s">
        <v>403</v>
      </c>
      <c r="B58" s="390" t="s">
        <v>404</v>
      </c>
      <c r="C58" s="378"/>
      <c r="D58" s="378"/>
      <c r="E58" s="378"/>
      <c r="F58" s="378"/>
      <c r="G58" s="378"/>
      <c r="H58" s="1"/>
      <c r="I58" s="1"/>
      <c r="J58" s="1"/>
      <c r="K58" s="1"/>
      <c r="L58" s="1"/>
      <c r="M58" s="1"/>
      <c r="N58" s="1"/>
      <c r="O58" s="1"/>
      <c r="P58" s="1"/>
      <c r="Q58" s="1"/>
      <c r="R58" s="1"/>
      <c r="S58" s="1"/>
      <c r="T58" s="1"/>
      <c r="U58" s="1"/>
      <c r="V58" s="1"/>
      <c r="W58" s="1"/>
      <c r="X58" s="1"/>
      <c r="Y58" s="1"/>
      <c r="Z58" s="1"/>
    </row>
    <row r="59" spans="1:26" ht="12.75" customHeight="1">
      <c r="A59" s="4"/>
      <c r="B59" s="419"/>
      <c r="C59" s="393"/>
      <c r="D59" s="393"/>
      <c r="E59" s="393"/>
      <c r="F59" s="393"/>
      <c r="G59" s="393"/>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453" t="s">
        <v>405</v>
      </c>
      <c r="C61" s="378"/>
      <c r="D61" s="1"/>
      <c r="E61" s="1"/>
      <c r="F61" s="1"/>
      <c r="G61" s="1"/>
      <c r="H61" s="1"/>
      <c r="I61" s="1"/>
      <c r="J61" s="1"/>
      <c r="K61" s="1"/>
      <c r="L61" s="1"/>
      <c r="M61" s="1"/>
      <c r="N61" s="1"/>
      <c r="O61" s="1"/>
      <c r="P61" s="1"/>
      <c r="Q61" s="1"/>
      <c r="R61" s="1"/>
      <c r="S61" s="1"/>
      <c r="T61" s="1"/>
      <c r="U61" s="1"/>
      <c r="V61" s="1"/>
      <c r="W61" s="1"/>
      <c r="X61" s="1"/>
      <c r="Y61" s="1"/>
      <c r="Z61" s="1"/>
    </row>
    <row r="62" spans="1:26" ht="27.75" customHeight="1">
      <c r="A62" s="4" t="s">
        <v>406</v>
      </c>
      <c r="B62" s="390" t="s">
        <v>407</v>
      </c>
      <c r="C62" s="378"/>
      <c r="D62" s="165" t="s">
        <v>106</v>
      </c>
      <c r="E62" s="1"/>
      <c r="F62" s="1"/>
      <c r="G62" s="8"/>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416"/>
      <c r="C64" s="378"/>
      <c r="D64" s="378"/>
      <c r="E64" s="66" t="s">
        <v>242</v>
      </c>
      <c r="F64" s="66" t="s">
        <v>408</v>
      </c>
      <c r="G64" s="1"/>
      <c r="H64" s="1"/>
      <c r="I64" s="1"/>
      <c r="J64" s="1"/>
      <c r="K64" s="1"/>
      <c r="L64" s="1"/>
      <c r="M64" s="1"/>
      <c r="N64" s="1"/>
      <c r="O64" s="1"/>
      <c r="P64" s="1"/>
      <c r="Q64" s="1"/>
      <c r="R64" s="1"/>
      <c r="S64" s="1"/>
      <c r="T64" s="1"/>
      <c r="U64" s="1"/>
      <c r="V64" s="1"/>
      <c r="W64" s="1"/>
      <c r="X64" s="1"/>
      <c r="Y64" s="1"/>
      <c r="Z64" s="1"/>
    </row>
    <row r="65" spans="1:26" ht="26.25" customHeight="1">
      <c r="A65" s="4" t="s">
        <v>409</v>
      </c>
      <c r="B65" s="390" t="s">
        <v>410</v>
      </c>
      <c r="C65" s="378"/>
      <c r="D65" s="391"/>
      <c r="E65" s="15">
        <v>84</v>
      </c>
      <c r="F65" s="15" t="s">
        <v>1189</v>
      </c>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416"/>
      <c r="C67" s="378"/>
      <c r="D67" s="378"/>
      <c r="E67" s="66" t="s">
        <v>242</v>
      </c>
      <c r="F67" s="66" t="s">
        <v>408</v>
      </c>
      <c r="G67" s="1"/>
      <c r="H67" s="1"/>
      <c r="I67" s="1"/>
      <c r="J67" s="1"/>
      <c r="K67" s="1"/>
      <c r="L67" s="1"/>
      <c r="M67" s="1"/>
      <c r="N67" s="1"/>
      <c r="O67" s="1"/>
      <c r="P67" s="1"/>
      <c r="Q67" s="1"/>
      <c r="R67" s="1"/>
      <c r="S67" s="1"/>
      <c r="T67" s="1"/>
      <c r="U67" s="1"/>
      <c r="V67" s="1"/>
      <c r="W67" s="1"/>
      <c r="X67" s="1"/>
      <c r="Y67" s="1"/>
      <c r="Z67" s="1"/>
    </row>
    <row r="68" spans="1:26" ht="27" customHeight="1">
      <c r="A68" s="4" t="s">
        <v>411</v>
      </c>
      <c r="B68" s="390" t="s">
        <v>412</v>
      </c>
      <c r="C68" s="378"/>
      <c r="D68" s="391"/>
      <c r="E68" s="15">
        <v>84</v>
      </c>
      <c r="F68" s="15" t="s">
        <v>1189</v>
      </c>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27.75" customHeight="1">
      <c r="A70" s="4" t="s">
        <v>413</v>
      </c>
      <c r="B70" s="390" t="s">
        <v>414</v>
      </c>
      <c r="C70" s="378"/>
      <c r="D70" s="391"/>
      <c r="E70" s="165"/>
      <c r="F70" s="73"/>
      <c r="G70" s="8"/>
      <c r="H70" s="1"/>
      <c r="I70" s="1"/>
      <c r="J70" s="1"/>
      <c r="K70" s="1"/>
      <c r="L70" s="1"/>
      <c r="M70" s="1"/>
      <c r="N70" s="1"/>
      <c r="O70" s="1"/>
      <c r="P70" s="1"/>
      <c r="Q70" s="1"/>
      <c r="R70" s="1"/>
      <c r="S70" s="1"/>
      <c r="T70" s="1"/>
      <c r="U70" s="1"/>
      <c r="V70" s="1"/>
      <c r="W70" s="1"/>
      <c r="X70" s="1"/>
      <c r="Y70" s="1"/>
      <c r="Z70" s="1"/>
    </row>
    <row r="71" spans="1:26" ht="12.75" customHeight="1">
      <c r="A71" s="4"/>
      <c r="B71" s="73"/>
      <c r="C71" s="73"/>
      <c r="D71" s="73"/>
      <c r="E71" s="73"/>
      <c r="F71" s="73"/>
      <c r="G71" s="8"/>
      <c r="H71" s="1"/>
      <c r="I71" s="1"/>
      <c r="J71" s="1"/>
      <c r="K71" s="1"/>
      <c r="L71" s="1"/>
      <c r="M71" s="1"/>
      <c r="N71" s="1"/>
      <c r="O71" s="1"/>
      <c r="P71" s="1"/>
      <c r="Q71" s="1"/>
      <c r="R71" s="1"/>
      <c r="S71" s="1"/>
      <c r="T71" s="1"/>
      <c r="U71" s="1"/>
      <c r="V71" s="1"/>
      <c r="W71" s="1"/>
      <c r="X71" s="1"/>
      <c r="Y71" s="1"/>
      <c r="Z71" s="1"/>
    </row>
    <row r="72" spans="1:26" ht="26.25" customHeight="1">
      <c r="A72" s="4" t="s">
        <v>415</v>
      </c>
      <c r="B72" s="390" t="s">
        <v>416</v>
      </c>
      <c r="C72" s="378"/>
      <c r="D72" s="391"/>
      <c r="E72" s="165">
        <v>36</v>
      </c>
      <c r="F72" s="73"/>
      <c r="G72" s="8"/>
      <c r="H72" s="1"/>
      <c r="I72" s="1"/>
      <c r="J72" s="1"/>
      <c r="K72" s="1"/>
      <c r="L72" s="1"/>
      <c r="M72" s="1"/>
      <c r="N72" s="1"/>
      <c r="O72" s="1"/>
      <c r="P72" s="1"/>
      <c r="Q72" s="1"/>
      <c r="R72" s="1"/>
      <c r="S72" s="1"/>
      <c r="T72" s="1"/>
      <c r="U72" s="1"/>
      <c r="V72" s="1"/>
      <c r="W72" s="1"/>
      <c r="X72" s="1"/>
      <c r="Y72" s="1"/>
      <c r="Z72" s="1"/>
    </row>
    <row r="73" spans="1:26" ht="12.75" customHeight="1">
      <c r="A73" s="4"/>
      <c r="B73" s="73"/>
      <c r="C73" s="73"/>
      <c r="D73" s="73"/>
      <c r="E73" s="73"/>
      <c r="F73" s="73"/>
      <c r="G73" s="8"/>
      <c r="H73" s="1"/>
      <c r="I73" s="1"/>
      <c r="J73" s="1"/>
      <c r="K73" s="1"/>
      <c r="L73" s="1"/>
      <c r="M73" s="1"/>
      <c r="N73" s="1"/>
      <c r="O73" s="1"/>
      <c r="P73" s="1"/>
      <c r="Q73" s="1"/>
      <c r="R73" s="1"/>
      <c r="S73" s="1"/>
      <c r="T73" s="1"/>
      <c r="U73" s="1"/>
      <c r="V73" s="1"/>
      <c r="W73" s="1"/>
      <c r="X73" s="1"/>
      <c r="Y73" s="1"/>
      <c r="Z73" s="1"/>
    </row>
    <row r="74" spans="1:26" ht="12.75" customHeight="1">
      <c r="A74" s="4" t="s">
        <v>417</v>
      </c>
      <c r="B74" s="390" t="s">
        <v>418</v>
      </c>
      <c r="C74" s="378"/>
      <c r="D74" s="378"/>
      <c r="E74" s="378"/>
      <c r="F74" s="378"/>
      <c r="G74" s="378"/>
      <c r="H74" s="1"/>
      <c r="I74" s="1"/>
      <c r="J74" s="1"/>
      <c r="K74" s="1"/>
      <c r="L74" s="1"/>
      <c r="M74" s="1"/>
      <c r="N74" s="1"/>
      <c r="O74" s="1"/>
      <c r="P74" s="1"/>
      <c r="Q74" s="1"/>
      <c r="R74" s="1"/>
      <c r="S74" s="1"/>
      <c r="T74" s="1"/>
      <c r="U74" s="1"/>
      <c r="V74" s="1"/>
      <c r="W74" s="1"/>
      <c r="X74" s="1"/>
      <c r="Y74" s="1"/>
      <c r="Z74" s="1"/>
    </row>
    <row r="75" spans="1:26" ht="12.75" customHeight="1">
      <c r="A75" s="4"/>
      <c r="B75" s="419"/>
      <c r="C75" s="393"/>
      <c r="D75" s="393"/>
      <c r="E75" s="393"/>
      <c r="F75" s="393"/>
      <c r="G75" s="393"/>
      <c r="H75" s="1"/>
      <c r="I75" s="1"/>
      <c r="J75" s="1"/>
      <c r="K75" s="1"/>
      <c r="L75" s="1"/>
      <c r="M75" s="1"/>
      <c r="N75" s="1"/>
      <c r="O75" s="1"/>
      <c r="P75" s="1"/>
      <c r="Q75" s="1"/>
      <c r="R75" s="1"/>
      <c r="S75" s="1"/>
      <c r="T75" s="1"/>
      <c r="U75" s="1"/>
      <c r="V75" s="1"/>
      <c r="W75" s="1"/>
      <c r="X75" s="1"/>
      <c r="Y75" s="1"/>
      <c r="Z75" s="1"/>
    </row>
    <row r="76" spans="1:26" ht="12.75" customHeight="1">
      <c r="A76" s="4"/>
      <c r="B76" s="3"/>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c r="B77" s="43" t="s">
        <v>419</v>
      </c>
      <c r="C77" s="3"/>
      <c r="D77" s="3"/>
      <c r="E77" s="3"/>
      <c r="F77" s="3"/>
      <c r="G77" s="3"/>
      <c r="H77" s="1"/>
      <c r="I77" s="1"/>
      <c r="J77" s="1"/>
      <c r="K77" s="1"/>
      <c r="L77" s="1"/>
      <c r="M77" s="1"/>
      <c r="N77" s="1"/>
      <c r="O77" s="1"/>
      <c r="P77" s="1"/>
      <c r="Q77" s="1"/>
      <c r="R77" s="1"/>
      <c r="S77" s="1"/>
      <c r="T77" s="1"/>
      <c r="U77" s="1"/>
      <c r="V77" s="1"/>
      <c r="W77" s="1"/>
      <c r="X77" s="1"/>
      <c r="Y77" s="1"/>
      <c r="Z77" s="1"/>
    </row>
    <row r="78" spans="1:26" ht="12.75" customHeight="1">
      <c r="A78" s="4" t="s">
        <v>420</v>
      </c>
      <c r="B78" s="1" t="s">
        <v>421</v>
      </c>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1"/>
      <c r="C79" s="1"/>
      <c r="D79" s="1"/>
      <c r="E79" s="1"/>
      <c r="F79" s="3"/>
      <c r="G79" s="3"/>
      <c r="H79" s="1"/>
      <c r="I79" s="1"/>
      <c r="J79" s="1"/>
      <c r="K79" s="1"/>
      <c r="L79" s="1"/>
      <c r="M79" s="1"/>
      <c r="N79" s="1"/>
      <c r="O79" s="1"/>
      <c r="P79" s="1"/>
      <c r="Q79" s="1"/>
      <c r="R79" s="1"/>
      <c r="S79" s="1"/>
      <c r="T79" s="1"/>
      <c r="U79" s="1"/>
      <c r="V79" s="1"/>
      <c r="W79" s="1"/>
      <c r="X79" s="1"/>
      <c r="Y79" s="1"/>
      <c r="Z79" s="1"/>
    </row>
    <row r="80" spans="1:26" ht="12.75" customHeight="1">
      <c r="A80" s="4"/>
      <c r="B80" s="416"/>
      <c r="C80" s="378"/>
      <c r="D80" s="378"/>
      <c r="E80" s="45" t="s">
        <v>4</v>
      </c>
      <c r="F80" s="166" t="s">
        <v>5</v>
      </c>
      <c r="G80" s="3"/>
      <c r="H80" s="1"/>
      <c r="I80" s="1"/>
      <c r="J80" s="1"/>
      <c r="K80" s="1"/>
      <c r="L80" s="1"/>
      <c r="M80" s="1"/>
      <c r="N80" s="1"/>
      <c r="O80" s="1"/>
      <c r="P80" s="1"/>
      <c r="Q80" s="1"/>
      <c r="R80" s="1"/>
      <c r="S80" s="1"/>
      <c r="T80" s="1"/>
      <c r="U80" s="1"/>
      <c r="V80" s="1"/>
      <c r="W80" s="1"/>
      <c r="X80" s="1"/>
      <c r="Y80" s="1"/>
      <c r="Z80" s="1"/>
    </row>
    <row r="81" spans="1:26" ht="12.75" customHeight="1">
      <c r="A81" s="4"/>
      <c r="B81" s="443" t="s">
        <v>422</v>
      </c>
      <c r="C81" s="378"/>
      <c r="D81" s="391"/>
      <c r="E81" s="15" t="s">
        <v>1185</v>
      </c>
      <c r="F81" s="9"/>
      <c r="G81" s="3"/>
      <c r="H81" s="1"/>
      <c r="I81" s="1"/>
      <c r="J81" s="1"/>
      <c r="K81" s="1"/>
      <c r="L81" s="1"/>
      <c r="M81" s="1"/>
      <c r="N81" s="1"/>
      <c r="O81" s="1"/>
      <c r="P81" s="1"/>
      <c r="Q81" s="1"/>
      <c r="R81" s="1"/>
      <c r="S81" s="1"/>
      <c r="T81" s="1"/>
      <c r="U81" s="1"/>
      <c r="V81" s="1"/>
      <c r="W81" s="1"/>
      <c r="X81" s="1"/>
      <c r="Y81" s="1"/>
      <c r="Z81" s="1"/>
    </row>
    <row r="82" spans="1:26" ht="12.75" customHeight="1">
      <c r="A82" s="4"/>
      <c r="B82" s="443" t="s">
        <v>423</v>
      </c>
      <c r="C82" s="378"/>
      <c r="D82" s="391"/>
      <c r="E82" s="15" t="s">
        <v>1185</v>
      </c>
      <c r="F82" s="9"/>
      <c r="G82" s="3"/>
      <c r="H82" s="1"/>
      <c r="I82" s="1"/>
      <c r="J82" s="1"/>
      <c r="K82" s="1"/>
      <c r="L82" s="1"/>
      <c r="M82" s="1"/>
      <c r="N82" s="1"/>
      <c r="O82" s="1"/>
      <c r="P82" s="1"/>
      <c r="Q82" s="1"/>
      <c r="R82" s="1"/>
      <c r="S82" s="1"/>
      <c r="T82" s="1"/>
      <c r="U82" s="1"/>
      <c r="V82" s="1"/>
      <c r="W82" s="1"/>
      <c r="X82" s="1"/>
      <c r="Y82" s="1"/>
      <c r="Z82" s="1"/>
    </row>
    <row r="83" spans="1:26" ht="12.75" customHeight="1">
      <c r="A83" s="4"/>
      <c r="B83" s="443" t="s">
        <v>424</v>
      </c>
      <c r="C83" s="378"/>
      <c r="D83" s="391"/>
      <c r="E83" s="15" t="s">
        <v>1185</v>
      </c>
      <c r="F83" s="9"/>
      <c r="G83" s="3"/>
      <c r="H83" s="1"/>
      <c r="I83" s="1"/>
      <c r="J83" s="1"/>
      <c r="K83" s="1"/>
      <c r="L83" s="1"/>
      <c r="M83" s="1"/>
      <c r="N83" s="1"/>
      <c r="O83" s="1"/>
      <c r="P83" s="1"/>
      <c r="Q83" s="1"/>
      <c r="R83" s="1"/>
      <c r="S83" s="1"/>
      <c r="T83" s="1"/>
      <c r="U83" s="1"/>
      <c r="V83" s="1"/>
      <c r="W83" s="1"/>
      <c r="X83" s="1"/>
      <c r="Y83" s="1"/>
      <c r="Z83" s="1"/>
    </row>
    <row r="84" spans="1:26" ht="12.75" customHeight="1">
      <c r="A84" s="4"/>
      <c r="B84" s="1"/>
      <c r="C84" s="1"/>
      <c r="D84" s="1"/>
      <c r="E84" s="1"/>
      <c r="F84" s="3"/>
      <c r="G84" s="3"/>
      <c r="H84" s="1"/>
      <c r="I84" s="1"/>
      <c r="J84" s="1"/>
      <c r="K84" s="1"/>
      <c r="L84" s="1"/>
      <c r="M84" s="1"/>
      <c r="N84" s="1"/>
      <c r="O84" s="1"/>
      <c r="P84" s="1"/>
      <c r="Q84" s="1"/>
      <c r="R84" s="1"/>
      <c r="S84" s="1"/>
      <c r="T84" s="1"/>
      <c r="U84" s="1"/>
      <c r="V84" s="1"/>
      <c r="W84" s="1"/>
      <c r="X84" s="1"/>
      <c r="Y84" s="1"/>
      <c r="Z84" s="1"/>
    </row>
    <row r="85" spans="1:26" ht="12.75" customHeight="1">
      <c r="A85" s="2"/>
      <c r="B85" s="416"/>
      <c r="C85" s="378"/>
      <c r="D85" s="378"/>
      <c r="E85" s="45" t="s">
        <v>242</v>
      </c>
      <c r="F85" s="166" t="s">
        <v>408</v>
      </c>
      <c r="G85" s="3"/>
      <c r="H85" s="1"/>
      <c r="I85" s="1"/>
      <c r="J85" s="1"/>
      <c r="K85" s="1"/>
      <c r="L85" s="1"/>
      <c r="M85" s="1"/>
      <c r="N85" s="1"/>
      <c r="O85" s="1"/>
      <c r="P85" s="1"/>
      <c r="Q85" s="1"/>
      <c r="R85" s="1"/>
      <c r="S85" s="1"/>
      <c r="T85" s="1"/>
      <c r="U85" s="1"/>
      <c r="V85" s="1"/>
      <c r="W85" s="1"/>
      <c r="X85" s="1"/>
      <c r="Y85" s="1"/>
      <c r="Z85" s="1"/>
    </row>
    <row r="86" spans="1:26" ht="12.75" customHeight="1">
      <c r="A86" s="4" t="s">
        <v>425</v>
      </c>
      <c r="B86" s="452" t="s">
        <v>426</v>
      </c>
      <c r="C86" s="378"/>
      <c r="D86" s="391"/>
      <c r="E86" s="447">
        <v>84</v>
      </c>
      <c r="F86" s="449" t="s">
        <v>1189</v>
      </c>
      <c r="G86" s="3"/>
      <c r="H86" s="1"/>
      <c r="I86" s="1"/>
      <c r="J86" s="1"/>
      <c r="K86" s="1"/>
      <c r="L86" s="1"/>
      <c r="M86" s="1"/>
      <c r="N86" s="1"/>
      <c r="O86" s="1"/>
      <c r="P86" s="1"/>
      <c r="Q86" s="1"/>
      <c r="R86" s="1"/>
      <c r="S86" s="1"/>
      <c r="T86" s="1"/>
      <c r="U86" s="1"/>
      <c r="V86" s="1"/>
      <c r="W86" s="1"/>
      <c r="X86" s="1"/>
      <c r="Y86" s="1"/>
      <c r="Z86" s="1"/>
    </row>
    <row r="87" spans="1:26" ht="12.75" customHeight="1">
      <c r="A87" s="4"/>
      <c r="B87" s="378"/>
      <c r="C87" s="378"/>
      <c r="D87" s="391"/>
      <c r="E87" s="448"/>
      <c r="F87" s="448"/>
      <c r="G87" s="3"/>
      <c r="H87" s="1"/>
      <c r="I87" s="1"/>
      <c r="J87" s="1"/>
      <c r="K87" s="1"/>
      <c r="L87" s="1"/>
      <c r="M87" s="1"/>
      <c r="N87" s="1"/>
      <c r="O87" s="1"/>
      <c r="P87" s="1"/>
      <c r="Q87" s="1"/>
      <c r="R87" s="1"/>
      <c r="S87" s="1"/>
      <c r="T87" s="1"/>
      <c r="U87" s="1"/>
      <c r="V87" s="1"/>
      <c r="W87" s="1"/>
      <c r="X87" s="1"/>
      <c r="Y87" s="1"/>
      <c r="Z87" s="1"/>
    </row>
    <row r="88" spans="1:26" ht="12.75" customHeight="1">
      <c r="A88" s="4"/>
      <c r="B88" s="378"/>
      <c r="C88" s="378"/>
      <c r="D88" s="391"/>
      <c r="E88" s="397"/>
      <c r="F88" s="397"/>
      <c r="G88" s="3"/>
      <c r="H88" s="1"/>
      <c r="I88" s="1"/>
      <c r="J88" s="1"/>
      <c r="K88" s="1"/>
      <c r="L88" s="1"/>
      <c r="M88" s="1"/>
      <c r="N88" s="1"/>
      <c r="O88" s="1"/>
      <c r="P88" s="1"/>
      <c r="Q88" s="1"/>
      <c r="R88" s="1"/>
      <c r="S88" s="1"/>
      <c r="T88" s="1"/>
      <c r="U88" s="1"/>
      <c r="V88" s="1"/>
      <c r="W88" s="1"/>
      <c r="X88" s="1"/>
      <c r="Y88" s="1"/>
      <c r="Z88" s="1"/>
    </row>
    <row r="89" spans="1:26" ht="12.75" customHeight="1">
      <c r="A89" s="4"/>
      <c r="B89" s="13"/>
      <c r="C89" s="13"/>
      <c r="D89" s="13"/>
      <c r="E89" s="1"/>
      <c r="F89" s="3"/>
      <c r="G89" s="3"/>
      <c r="H89" s="1"/>
      <c r="I89" s="1"/>
      <c r="J89" s="1"/>
      <c r="K89" s="1"/>
      <c r="L89" s="1"/>
      <c r="M89" s="1"/>
      <c r="N89" s="1"/>
      <c r="O89" s="1"/>
      <c r="P89" s="1"/>
      <c r="Q89" s="1"/>
      <c r="R89" s="1"/>
      <c r="S89" s="1"/>
      <c r="T89" s="1"/>
      <c r="U89" s="1"/>
      <c r="V89" s="1"/>
      <c r="W89" s="1"/>
      <c r="X89" s="1"/>
      <c r="Y89" s="1"/>
      <c r="Z89" s="1"/>
    </row>
    <row r="90" spans="1:26" ht="12.75" customHeight="1">
      <c r="A90" s="2"/>
      <c r="B90" s="416"/>
      <c r="C90" s="378"/>
      <c r="D90" s="378"/>
      <c r="E90" s="45" t="s">
        <v>242</v>
      </c>
      <c r="F90" s="166" t="s">
        <v>408</v>
      </c>
      <c r="G90" s="3"/>
      <c r="H90" s="1"/>
      <c r="I90" s="1"/>
      <c r="J90" s="1"/>
      <c r="K90" s="1"/>
      <c r="L90" s="1"/>
      <c r="M90" s="1"/>
      <c r="N90" s="1"/>
      <c r="O90" s="1"/>
      <c r="P90" s="1"/>
      <c r="Q90" s="1"/>
      <c r="R90" s="1"/>
      <c r="S90" s="1"/>
      <c r="T90" s="1"/>
      <c r="U90" s="1"/>
      <c r="V90" s="1"/>
      <c r="W90" s="1"/>
      <c r="X90" s="1"/>
      <c r="Y90" s="1"/>
      <c r="Z90" s="1"/>
    </row>
    <row r="91" spans="1:26" ht="12.75" customHeight="1">
      <c r="A91" s="4" t="s">
        <v>427</v>
      </c>
      <c r="B91" s="446" t="s">
        <v>428</v>
      </c>
      <c r="C91" s="378"/>
      <c r="D91" s="391"/>
      <c r="E91" s="447">
        <v>30</v>
      </c>
      <c r="F91" s="449" t="s">
        <v>1189</v>
      </c>
      <c r="G91" s="3"/>
      <c r="H91" s="1"/>
      <c r="I91" s="1"/>
      <c r="J91" s="1"/>
      <c r="K91" s="1"/>
      <c r="L91" s="1"/>
      <c r="M91" s="1"/>
      <c r="N91" s="1"/>
      <c r="O91" s="1"/>
      <c r="P91" s="1"/>
      <c r="Q91" s="1"/>
      <c r="R91" s="1"/>
      <c r="S91" s="1"/>
      <c r="T91" s="1"/>
      <c r="U91" s="1"/>
      <c r="V91" s="1"/>
      <c r="W91" s="1"/>
      <c r="X91" s="1"/>
      <c r="Y91" s="1"/>
      <c r="Z91" s="1"/>
    </row>
    <row r="92" spans="1:26" ht="12.75" customHeight="1">
      <c r="A92" s="4"/>
      <c r="B92" s="378"/>
      <c r="C92" s="378"/>
      <c r="D92" s="391"/>
      <c r="E92" s="448"/>
      <c r="F92" s="448"/>
      <c r="G92" s="3"/>
      <c r="H92" s="1"/>
      <c r="I92" s="1"/>
      <c r="J92" s="1"/>
      <c r="K92" s="1"/>
      <c r="L92" s="1"/>
      <c r="M92" s="1"/>
      <c r="N92" s="1"/>
      <c r="O92" s="1"/>
      <c r="P92" s="1"/>
      <c r="Q92" s="1"/>
      <c r="R92" s="1"/>
      <c r="S92" s="1"/>
      <c r="T92" s="1"/>
      <c r="U92" s="1"/>
      <c r="V92" s="1"/>
      <c r="W92" s="1"/>
      <c r="X92" s="1"/>
      <c r="Y92" s="1"/>
      <c r="Z92" s="1"/>
    </row>
    <row r="93" spans="1:26" ht="12.75" customHeight="1">
      <c r="A93" s="4"/>
      <c r="B93" s="378"/>
      <c r="C93" s="378"/>
      <c r="D93" s="391"/>
      <c r="E93" s="448"/>
      <c r="F93" s="448"/>
      <c r="G93" s="3"/>
      <c r="H93" s="1"/>
      <c r="I93" s="1"/>
      <c r="J93" s="1"/>
      <c r="K93" s="1"/>
      <c r="L93" s="1"/>
      <c r="M93" s="1"/>
      <c r="N93" s="1"/>
      <c r="O93" s="1"/>
      <c r="P93" s="1"/>
      <c r="Q93" s="1"/>
      <c r="R93" s="1"/>
      <c r="S93" s="1"/>
      <c r="T93" s="1"/>
      <c r="U93" s="1"/>
      <c r="V93" s="1"/>
      <c r="W93" s="1"/>
      <c r="X93" s="1"/>
      <c r="Y93" s="1"/>
      <c r="Z93" s="1"/>
    </row>
    <row r="94" spans="1:26" ht="12.75" customHeight="1">
      <c r="A94" s="4"/>
      <c r="B94" s="393"/>
      <c r="C94" s="393"/>
      <c r="D94" s="428"/>
      <c r="E94" s="397"/>
      <c r="F94" s="397"/>
      <c r="G94" s="3"/>
      <c r="H94" s="1"/>
      <c r="I94" s="1"/>
      <c r="J94" s="1"/>
      <c r="K94" s="1"/>
      <c r="L94" s="1"/>
      <c r="M94" s="1"/>
      <c r="N94" s="1"/>
      <c r="O94" s="1"/>
      <c r="P94" s="1"/>
      <c r="Q94" s="1"/>
      <c r="R94" s="1"/>
      <c r="S94" s="1"/>
      <c r="T94" s="1"/>
      <c r="U94" s="1"/>
      <c r="V94" s="1"/>
      <c r="W94" s="1"/>
      <c r="X94" s="1"/>
      <c r="Y94" s="1"/>
      <c r="Z94" s="1"/>
    </row>
    <row r="95" spans="1:26" ht="12.75" customHeight="1">
      <c r="A95" s="4"/>
      <c r="B95" s="167"/>
      <c r="C95" s="167"/>
      <c r="D95" s="167"/>
      <c r="E95" s="1"/>
      <c r="F95" s="3"/>
      <c r="G95" s="3"/>
      <c r="H95" s="1"/>
      <c r="I95" s="1"/>
      <c r="J95" s="1"/>
      <c r="K95" s="1"/>
      <c r="L95" s="1"/>
      <c r="M95" s="1"/>
      <c r="N95" s="1"/>
      <c r="O95" s="1"/>
      <c r="P95" s="1"/>
      <c r="Q95" s="1"/>
      <c r="R95" s="1"/>
      <c r="S95" s="1"/>
      <c r="T95" s="1"/>
      <c r="U95" s="1"/>
      <c r="V95" s="1"/>
      <c r="W95" s="1"/>
      <c r="X95" s="1"/>
      <c r="Y95" s="1"/>
      <c r="Z95" s="1"/>
    </row>
    <row r="96" spans="1:26" ht="12.75" customHeight="1">
      <c r="A96" s="4"/>
      <c r="B96" s="416"/>
      <c r="C96" s="378"/>
      <c r="D96" s="378"/>
      <c r="E96" s="45" t="s">
        <v>4</v>
      </c>
      <c r="F96" s="166" t="s">
        <v>5</v>
      </c>
      <c r="G96" s="3"/>
      <c r="H96" s="1"/>
      <c r="I96" s="1"/>
      <c r="J96" s="1"/>
      <c r="K96" s="1"/>
      <c r="L96" s="1"/>
      <c r="M96" s="1"/>
      <c r="N96" s="1"/>
      <c r="O96" s="1"/>
      <c r="P96" s="1"/>
      <c r="Q96" s="1"/>
      <c r="R96" s="1"/>
      <c r="S96" s="1"/>
      <c r="T96" s="1"/>
      <c r="U96" s="1"/>
      <c r="V96" s="1"/>
      <c r="W96" s="1"/>
      <c r="X96" s="1"/>
      <c r="Y96" s="1"/>
      <c r="Z96" s="1"/>
    </row>
    <row r="97" spans="1:26" ht="12.75" customHeight="1">
      <c r="A97" s="4" t="s">
        <v>429</v>
      </c>
      <c r="B97" s="450" t="s">
        <v>430</v>
      </c>
      <c r="C97" s="378"/>
      <c r="D97" s="391"/>
      <c r="E97" s="447"/>
      <c r="F97" s="449" t="s">
        <v>1185</v>
      </c>
      <c r="G97" s="3"/>
      <c r="H97" s="1"/>
      <c r="I97" s="1"/>
      <c r="J97" s="1"/>
      <c r="K97" s="1"/>
      <c r="L97" s="1"/>
      <c r="M97" s="1"/>
      <c r="N97" s="1"/>
      <c r="O97" s="1"/>
      <c r="P97" s="1"/>
      <c r="Q97" s="1"/>
      <c r="R97" s="1"/>
      <c r="S97" s="1"/>
      <c r="T97" s="1"/>
      <c r="U97" s="1"/>
      <c r="V97" s="1"/>
      <c r="W97" s="1"/>
      <c r="X97" s="1"/>
      <c r="Y97" s="1"/>
      <c r="Z97" s="1"/>
    </row>
    <row r="98" spans="1:26" ht="12.75" customHeight="1">
      <c r="A98" s="4"/>
      <c r="B98" s="393"/>
      <c r="C98" s="393"/>
      <c r="D98" s="428"/>
      <c r="E98" s="397"/>
      <c r="F98" s="397"/>
      <c r="G98" s="3"/>
      <c r="H98" s="1"/>
      <c r="I98" s="1"/>
      <c r="J98" s="1"/>
      <c r="K98" s="1"/>
      <c r="L98" s="1"/>
      <c r="M98" s="1"/>
      <c r="N98" s="1"/>
      <c r="O98" s="1"/>
      <c r="P98" s="1"/>
      <c r="Q98" s="1"/>
      <c r="R98" s="1"/>
      <c r="S98" s="1"/>
      <c r="T98" s="1"/>
      <c r="U98" s="1"/>
      <c r="V98" s="1"/>
      <c r="W98" s="1"/>
      <c r="X98" s="1"/>
      <c r="Y98" s="1"/>
      <c r="Z98" s="1"/>
    </row>
    <row r="99" spans="1:26" ht="12.75" customHeight="1">
      <c r="A99" s="4"/>
      <c r="B99" s="13"/>
      <c r="C99" s="13"/>
      <c r="D99" s="13"/>
      <c r="E99" s="1"/>
      <c r="F99" s="3"/>
      <c r="G99" s="3"/>
      <c r="H99" s="1"/>
      <c r="I99" s="1"/>
      <c r="J99" s="1"/>
      <c r="K99" s="1"/>
      <c r="L99" s="1"/>
      <c r="M99" s="1"/>
      <c r="N99" s="1"/>
      <c r="O99" s="1"/>
      <c r="P99" s="1"/>
      <c r="Q99" s="1"/>
      <c r="R99" s="1"/>
      <c r="S99" s="1"/>
      <c r="T99" s="1"/>
      <c r="U99" s="1"/>
      <c r="V99" s="1"/>
      <c r="W99" s="1"/>
      <c r="X99" s="1"/>
      <c r="Y99" s="1"/>
      <c r="Z99" s="1"/>
    </row>
    <row r="100" spans="1:26" ht="12.75" customHeight="1">
      <c r="A100" s="4"/>
      <c r="B100" s="417" t="s">
        <v>431</v>
      </c>
      <c r="C100" s="378"/>
      <c r="D100" s="378"/>
      <c r="E100" s="378"/>
      <c r="F100" s="378"/>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451"/>
      <c r="C101" s="393"/>
      <c r="D101" s="393"/>
      <c r="E101" s="393"/>
      <c r="F101" s="393"/>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20"/>
      <c r="C102" s="20"/>
      <c r="D102" s="20"/>
      <c r="E102" s="20"/>
      <c r="F102" s="20"/>
      <c r="G102" s="3"/>
      <c r="H102" s="1"/>
      <c r="I102" s="1"/>
      <c r="J102" s="1"/>
      <c r="K102" s="1"/>
      <c r="L102" s="1"/>
      <c r="M102" s="1"/>
      <c r="N102" s="1"/>
      <c r="O102" s="1"/>
      <c r="P102" s="1"/>
      <c r="Q102" s="1"/>
      <c r="R102" s="1"/>
      <c r="S102" s="1"/>
      <c r="T102" s="1"/>
      <c r="U102" s="1"/>
      <c r="V102" s="1"/>
      <c r="W102" s="1"/>
      <c r="X102" s="1"/>
      <c r="Y102" s="1"/>
      <c r="Z102" s="1"/>
    </row>
    <row r="103" spans="1:26" ht="12.75" customHeight="1">
      <c r="A103" s="4" t="s">
        <v>432</v>
      </c>
      <c r="B103" s="417" t="s">
        <v>433</v>
      </c>
      <c r="C103" s="378"/>
      <c r="D103" s="378"/>
      <c r="E103" s="378"/>
      <c r="F103" s="378"/>
      <c r="G103" s="3"/>
      <c r="H103" s="1"/>
      <c r="I103" s="1"/>
      <c r="J103" s="1"/>
      <c r="K103" s="1"/>
      <c r="L103" s="1"/>
      <c r="M103" s="1"/>
      <c r="N103" s="1"/>
      <c r="O103" s="1"/>
      <c r="P103" s="1"/>
      <c r="Q103" s="1"/>
      <c r="R103" s="1"/>
      <c r="S103" s="1"/>
      <c r="T103" s="1"/>
      <c r="U103" s="1"/>
      <c r="V103" s="1"/>
      <c r="W103" s="1"/>
      <c r="X103" s="1"/>
      <c r="Y103" s="1"/>
      <c r="Z103" s="1"/>
    </row>
    <row r="104" spans="1:26" ht="12.75" customHeight="1">
      <c r="A104" s="4"/>
      <c r="B104" s="430"/>
      <c r="C104" s="393"/>
      <c r="D104" s="393"/>
      <c r="E104" s="393"/>
      <c r="F104" s="393"/>
      <c r="G104" s="3"/>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50">
    <mergeCell ref="A2:G2"/>
    <mergeCell ref="B5:D5"/>
    <mergeCell ref="B6:D6"/>
    <mergeCell ref="B7:D7"/>
    <mergeCell ref="B9:G9"/>
    <mergeCell ref="B19:D19"/>
    <mergeCell ref="B25:D25"/>
    <mergeCell ref="B10:G10"/>
    <mergeCell ref="B26:D26"/>
    <mergeCell ref="B27:D27"/>
    <mergeCell ref="B29:E29"/>
    <mergeCell ref="B39:D39"/>
    <mergeCell ref="B43:F43"/>
    <mergeCell ref="B44:G44"/>
    <mergeCell ref="B46:G46"/>
    <mergeCell ref="B41:D41"/>
    <mergeCell ref="B55:D55"/>
    <mergeCell ref="B56:D56"/>
    <mergeCell ref="B58:G58"/>
    <mergeCell ref="B59:G59"/>
    <mergeCell ref="B61:C61"/>
    <mergeCell ref="B62:C62"/>
    <mergeCell ref="B64:D64"/>
    <mergeCell ref="B65:D65"/>
    <mergeCell ref="B67:D67"/>
    <mergeCell ref="B68:D68"/>
    <mergeCell ref="B70:D70"/>
    <mergeCell ref="B74:G74"/>
    <mergeCell ref="B75:G75"/>
    <mergeCell ref="E86:E88"/>
    <mergeCell ref="F86:F88"/>
    <mergeCell ref="B72:D72"/>
    <mergeCell ref="B80:D80"/>
    <mergeCell ref="B81:D81"/>
    <mergeCell ref="B82:D82"/>
    <mergeCell ref="B83:D83"/>
    <mergeCell ref="B85:D85"/>
    <mergeCell ref="B86:D88"/>
    <mergeCell ref="B97:D98"/>
    <mergeCell ref="B100:F100"/>
    <mergeCell ref="B101:F101"/>
    <mergeCell ref="B103:F103"/>
    <mergeCell ref="B104:F104"/>
    <mergeCell ref="E97:E98"/>
    <mergeCell ref="F97:F98"/>
    <mergeCell ref="B90:D90"/>
    <mergeCell ref="B91:D94"/>
    <mergeCell ref="E91:E94"/>
    <mergeCell ref="F91:F94"/>
    <mergeCell ref="B96:D96"/>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activeCell="D36" sqref="D36"/>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01" t="s">
        <v>434</v>
      </c>
      <c r="B1" s="402"/>
      <c r="C1" s="403"/>
      <c r="D1" s="1"/>
      <c r="E1" s="1"/>
      <c r="F1" s="1"/>
      <c r="G1" s="1"/>
      <c r="H1" s="1"/>
      <c r="I1" s="1"/>
      <c r="J1" s="1"/>
      <c r="K1" s="1"/>
      <c r="L1" s="1"/>
      <c r="M1" s="1"/>
      <c r="N1" s="1"/>
      <c r="O1" s="1"/>
      <c r="P1" s="1"/>
      <c r="Q1" s="1"/>
      <c r="R1" s="1"/>
      <c r="S1" s="1"/>
      <c r="T1" s="1"/>
      <c r="U1" s="1"/>
      <c r="V1" s="1"/>
      <c r="W1" s="1"/>
      <c r="X1" s="1"/>
      <c r="Y1" s="1"/>
      <c r="Z1" s="1"/>
    </row>
    <row r="2" spans="1:26" ht="12.75" customHeight="1">
      <c r="A2" s="168"/>
      <c r="B2" s="168"/>
      <c r="C2" s="168"/>
      <c r="D2" s="1"/>
      <c r="E2" s="1"/>
      <c r="F2" s="1"/>
      <c r="G2" s="1"/>
      <c r="H2" s="1"/>
      <c r="I2" s="1"/>
      <c r="J2" s="1"/>
      <c r="K2" s="1"/>
      <c r="L2" s="1"/>
      <c r="M2" s="1"/>
      <c r="N2" s="1"/>
      <c r="O2" s="1"/>
      <c r="P2" s="1"/>
      <c r="Q2" s="1"/>
      <c r="R2" s="1"/>
      <c r="S2" s="1"/>
      <c r="T2" s="1"/>
      <c r="U2" s="1"/>
      <c r="V2" s="1"/>
      <c r="W2" s="1"/>
      <c r="X2" s="1"/>
      <c r="Y2" s="1"/>
      <c r="Z2" s="1"/>
    </row>
    <row r="3" spans="1:26" ht="28.5" customHeight="1">
      <c r="A3" s="4" t="s">
        <v>435</v>
      </c>
      <c r="B3" s="279" t="s">
        <v>436</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t="s">
        <v>1190</v>
      </c>
      <c r="B5" s="16" t="s">
        <v>437</v>
      </c>
      <c r="C5" s="169"/>
      <c r="D5" s="1"/>
      <c r="E5" s="1"/>
      <c r="F5" s="1"/>
      <c r="G5" s="1"/>
      <c r="H5" s="1"/>
      <c r="I5" s="1"/>
      <c r="J5" s="1"/>
      <c r="K5" s="1"/>
      <c r="L5" s="1"/>
      <c r="M5" s="1"/>
      <c r="N5" s="1"/>
      <c r="O5" s="1"/>
      <c r="P5" s="1"/>
      <c r="Q5" s="1"/>
      <c r="R5" s="1"/>
      <c r="S5" s="1"/>
      <c r="T5" s="1"/>
      <c r="U5" s="1"/>
      <c r="V5" s="1"/>
      <c r="W5" s="1"/>
      <c r="X5" s="1"/>
      <c r="Y5" s="1"/>
      <c r="Z5" s="1"/>
    </row>
    <row r="6" spans="1:26" ht="12.75" customHeight="1">
      <c r="A6" s="15" t="s">
        <v>1190</v>
      </c>
      <c r="B6" s="16" t="s">
        <v>438</v>
      </c>
      <c r="C6" s="169"/>
      <c r="D6" s="1"/>
      <c r="E6" s="1"/>
      <c r="F6" s="1"/>
      <c r="G6" s="1"/>
      <c r="H6" s="1"/>
      <c r="I6" s="1"/>
      <c r="J6" s="1"/>
      <c r="K6" s="1"/>
      <c r="L6" s="1"/>
      <c r="M6" s="1"/>
      <c r="N6" s="1"/>
      <c r="O6" s="1"/>
      <c r="P6" s="1"/>
      <c r="Q6" s="1"/>
      <c r="R6" s="1"/>
      <c r="S6" s="1"/>
      <c r="T6" s="1"/>
      <c r="U6" s="1"/>
      <c r="V6" s="1"/>
      <c r="W6" s="1"/>
      <c r="X6" s="1"/>
      <c r="Y6" s="1"/>
      <c r="Z6" s="1"/>
    </row>
    <row r="7" spans="1:26" ht="12.75" customHeight="1">
      <c r="A7" s="15" t="s">
        <v>1190</v>
      </c>
      <c r="B7" s="16" t="s">
        <v>439</v>
      </c>
      <c r="C7" s="169"/>
      <c r="D7" s="1"/>
      <c r="E7" s="1"/>
      <c r="F7" s="1"/>
      <c r="G7" s="1"/>
      <c r="H7" s="1"/>
      <c r="I7" s="1"/>
      <c r="J7" s="1"/>
      <c r="K7" s="1"/>
      <c r="L7" s="1"/>
      <c r="M7" s="1"/>
      <c r="N7" s="1"/>
      <c r="O7" s="1"/>
      <c r="P7" s="1"/>
      <c r="Q7" s="1"/>
      <c r="R7" s="1"/>
      <c r="S7" s="1"/>
      <c r="T7" s="1"/>
      <c r="U7" s="1"/>
      <c r="V7" s="1"/>
      <c r="W7" s="1"/>
      <c r="X7" s="1"/>
      <c r="Y7" s="1"/>
      <c r="Z7" s="1"/>
    </row>
    <row r="8" spans="1:26" ht="12.75" customHeight="1">
      <c r="A8" s="15" t="s">
        <v>1190</v>
      </c>
      <c r="B8" s="16" t="s">
        <v>440</v>
      </c>
      <c r="C8" s="169"/>
      <c r="D8" s="1"/>
      <c r="E8" s="1"/>
      <c r="F8" s="1"/>
      <c r="G8" s="1"/>
      <c r="H8" s="1"/>
      <c r="I8" s="1"/>
      <c r="J8" s="1"/>
      <c r="K8" s="1"/>
      <c r="L8" s="1"/>
      <c r="M8" s="1"/>
      <c r="N8" s="1"/>
      <c r="O8" s="1"/>
      <c r="P8" s="1"/>
      <c r="Q8" s="1"/>
      <c r="R8" s="1"/>
      <c r="S8" s="1"/>
      <c r="T8" s="1"/>
      <c r="U8" s="1"/>
      <c r="V8" s="1"/>
      <c r="W8" s="1"/>
      <c r="X8" s="1"/>
      <c r="Y8" s="1"/>
      <c r="Z8" s="1"/>
    </row>
    <row r="9" spans="1:26" ht="12.75" customHeight="1">
      <c r="A9" s="15" t="s">
        <v>1190</v>
      </c>
      <c r="B9" s="16" t="s">
        <v>441</v>
      </c>
      <c r="C9" s="169"/>
      <c r="D9" s="1"/>
      <c r="E9" s="1"/>
      <c r="F9" s="1"/>
      <c r="G9" s="1"/>
      <c r="H9" s="1"/>
      <c r="I9" s="1"/>
      <c r="J9" s="1"/>
      <c r="K9" s="1"/>
      <c r="L9" s="1"/>
      <c r="M9" s="1"/>
      <c r="N9" s="1"/>
      <c r="O9" s="1"/>
      <c r="P9" s="1"/>
      <c r="Q9" s="1"/>
      <c r="R9" s="1"/>
      <c r="S9" s="1"/>
      <c r="T9" s="1"/>
      <c r="U9" s="1"/>
      <c r="V9" s="1"/>
      <c r="W9" s="1"/>
      <c r="X9" s="1"/>
      <c r="Y9" s="1"/>
      <c r="Z9" s="1"/>
    </row>
    <row r="10" spans="1:26" ht="12.75" customHeight="1">
      <c r="A10" s="15" t="s">
        <v>1190</v>
      </c>
      <c r="B10" s="16" t="s">
        <v>442</v>
      </c>
      <c r="C10" s="16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1190</v>
      </c>
      <c r="B11" s="16" t="s">
        <v>443</v>
      </c>
      <c r="C11" s="16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1190</v>
      </c>
      <c r="B12" s="16" t="s">
        <v>444</v>
      </c>
      <c r="C12" s="16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t="s">
        <v>1190</v>
      </c>
      <c r="B13" s="16" t="s">
        <v>445</v>
      </c>
      <c r="C13" s="16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1190</v>
      </c>
      <c r="B14" s="16" t="s">
        <v>446</v>
      </c>
      <c r="C14" s="16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1190</v>
      </c>
      <c r="B15" s="16" t="s">
        <v>447</v>
      </c>
      <c r="C15" s="16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1190</v>
      </c>
      <c r="B16" s="16" t="s">
        <v>448</v>
      </c>
      <c r="C16" s="16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t="s">
        <v>1190</v>
      </c>
      <c r="B17" s="16" t="s">
        <v>449</v>
      </c>
      <c r="C17" s="16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1190</v>
      </c>
      <c r="B18" s="16" t="s">
        <v>450</v>
      </c>
      <c r="C18" s="16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1190</v>
      </c>
      <c r="B19" s="16" t="s">
        <v>451</v>
      </c>
      <c r="C19" s="16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1190</v>
      </c>
      <c r="B20" s="16" t="s">
        <v>452</v>
      </c>
      <c r="C20" s="16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1190</v>
      </c>
      <c r="B21" s="16" t="s">
        <v>453</v>
      </c>
      <c r="C21" s="16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454</v>
      </c>
      <c r="C22" s="16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455</v>
      </c>
      <c r="C23" s="169"/>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30"/>
      <c r="C24" s="39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456</v>
      </c>
      <c r="B26" s="5" t="s">
        <v>457</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458</v>
      </c>
      <c r="B28" s="73" t="s">
        <v>459</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1190</v>
      </c>
      <c r="B29" s="16" t="s">
        <v>460</v>
      </c>
      <c r="C29" s="16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461</v>
      </c>
      <c r="C30" s="16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1190</v>
      </c>
      <c r="B31" s="16" t="s">
        <v>462</v>
      </c>
      <c r="C31" s="16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1190</v>
      </c>
      <c r="B32" s="16" t="s">
        <v>463</v>
      </c>
      <c r="C32" s="16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t="s">
        <v>1190</v>
      </c>
      <c r="B33" s="16" t="s">
        <v>174</v>
      </c>
      <c r="C33" s="16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t="s">
        <v>1190</v>
      </c>
      <c r="B34" s="16" t="s">
        <v>464</v>
      </c>
      <c r="C34" s="16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1190</v>
      </c>
      <c r="B35" s="16" t="s">
        <v>465</v>
      </c>
      <c r="C35" s="16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t="s">
        <v>1190</v>
      </c>
      <c r="B36" s="16" t="s">
        <v>466</v>
      </c>
      <c r="C36" s="16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1190</v>
      </c>
      <c r="B37" s="16" t="s">
        <v>169</v>
      </c>
      <c r="C37" s="16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t="s">
        <v>1190</v>
      </c>
      <c r="B38" s="16" t="s">
        <v>467</v>
      </c>
      <c r="C38" s="16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1190</v>
      </c>
      <c r="B39" s="16" t="s">
        <v>468</v>
      </c>
      <c r="C39" s="16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1190</v>
      </c>
      <c r="B40" s="16" t="s">
        <v>469</v>
      </c>
      <c r="C40" s="16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t="s">
        <v>1190</v>
      </c>
      <c r="B41" s="16" t="s">
        <v>34</v>
      </c>
      <c r="C41" s="169"/>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4" t="s">
        <v>1191</v>
      </c>
      <c r="C42" s="39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activeCell="F13" sqref="F13"/>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401" t="s">
        <v>470</v>
      </c>
      <c r="B1" s="402"/>
      <c r="C1" s="402"/>
      <c r="D1" s="402"/>
      <c r="E1" s="402"/>
      <c r="F1" s="403"/>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471</v>
      </c>
      <c r="B3" s="460" t="s">
        <v>1141</v>
      </c>
      <c r="C3" s="460"/>
      <c r="D3" s="460"/>
      <c r="E3" s="460"/>
      <c r="F3" s="460"/>
      <c r="G3" s="460"/>
      <c r="H3" s="460"/>
      <c r="I3" s="1"/>
      <c r="J3" s="1"/>
      <c r="K3" s="1"/>
      <c r="L3" s="1"/>
      <c r="M3" s="1"/>
      <c r="N3" s="1"/>
      <c r="O3" s="1"/>
      <c r="P3" s="1"/>
      <c r="Q3" s="1"/>
      <c r="R3" s="1"/>
      <c r="S3" s="1"/>
      <c r="T3" s="1"/>
      <c r="U3" s="1"/>
      <c r="V3" s="1"/>
      <c r="W3" s="1"/>
      <c r="X3" s="1"/>
      <c r="Y3" s="1"/>
    </row>
    <row r="4" spans="1:25" ht="37.5" customHeight="1">
      <c r="A4" s="4"/>
      <c r="B4" s="254"/>
      <c r="C4" s="171" t="s">
        <v>997</v>
      </c>
      <c r="D4" s="172" t="s">
        <v>54</v>
      </c>
      <c r="G4" s="1"/>
      <c r="H4" s="1"/>
      <c r="I4" s="1"/>
      <c r="J4" s="1"/>
      <c r="K4" s="1"/>
      <c r="L4" s="1"/>
      <c r="M4" s="1"/>
      <c r="N4" s="1"/>
      <c r="O4" s="1"/>
      <c r="P4" s="1"/>
      <c r="Q4" s="1"/>
      <c r="R4" s="1"/>
      <c r="S4" s="1"/>
      <c r="T4" s="1"/>
      <c r="U4" s="1"/>
      <c r="V4" s="1"/>
      <c r="W4" s="1"/>
      <c r="X4" s="1"/>
      <c r="Y4" s="1"/>
    </row>
    <row r="5" spans="1:25" ht="39.75" customHeight="1">
      <c r="A5" s="4"/>
      <c r="B5" s="251" t="s">
        <v>998</v>
      </c>
      <c r="C5" s="114">
        <v>0.11</v>
      </c>
      <c r="D5" s="173">
        <v>0.08</v>
      </c>
      <c r="G5" s="1"/>
      <c r="H5" s="1"/>
      <c r="I5" s="1"/>
      <c r="J5" s="1"/>
      <c r="K5" s="1"/>
      <c r="L5" s="1"/>
      <c r="M5" s="1"/>
      <c r="N5" s="1"/>
      <c r="O5" s="1"/>
      <c r="P5" s="1"/>
      <c r="Q5" s="1"/>
      <c r="R5" s="1"/>
      <c r="S5" s="1"/>
      <c r="T5" s="1"/>
      <c r="U5" s="1"/>
      <c r="V5" s="1"/>
      <c r="W5" s="1"/>
      <c r="X5" s="1"/>
      <c r="Y5" s="1"/>
    </row>
    <row r="6" spans="1:25" ht="12.75" customHeight="1">
      <c r="A6" s="4"/>
      <c r="B6" s="277" t="s">
        <v>472</v>
      </c>
      <c r="C6" s="173"/>
      <c r="D6" s="173">
        <v>1.4999999999999999E-2</v>
      </c>
      <c r="G6" s="1"/>
      <c r="H6" s="1"/>
      <c r="I6" s="1"/>
      <c r="J6" s="1"/>
      <c r="K6" s="1"/>
      <c r="L6" s="1"/>
      <c r="M6" s="1"/>
      <c r="N6" s="1"/>
      <c r="O6" s="1"/>
      <c r="P6" s="1"/>
      <c r="Q6" s="1"/>
      <c r="R6" s="1"/>
      <c r="S6" s="1"/>
      <c r="T6" s="1"/>
      <c r="U6" s="1"/>
      <c r="V6" s="1"/>
      <c r="W6" s="1"/>
      <c r="X6" s="1"/>
      <c r="Y6" s="1"/>
    </row>
    <row r="7" spans="1:25" ht="12.75" customHeight="1">
      <c r="A7" s="4"/>
      <c r="B7" s="277" t="s">
        <v>473</v>
      </c>
      <c r="C7" s="173"/>
      <c r="D7" s="173">
        <v>2.8000000000000001E-2</v>
      </c>
      <c r="G7" s="1"/>
      <c r="H7" s="1"/>
      <c r="I7" s="1"/>
      <c r="J7" s="1"/>
      <c r="K7" s="1"/>
      <c r="L7" s="1"/>
      <c r="M7" s="1"/>
      <c r="N7" s="1"/>
      <c r="O7" s="1"/>
      <c r="P7" s="1"/>
      <c r="Q7" s="1"/>
      <c r="R7" s="1"/>
      <c r="S7" s="1"/>
      <c r="T7" s="1"/>
      <c r="U7" s="1"/>
      <c r="V7" s="1"/>
      <c r="W7" s="1"/>
      <c r="X7" s="1"/>
      <c r="Y7" s="1"/>
    </row>
    <row r="8" spans="1:25" ht="24.75" customHeight="1">
      <c r="A8" s="4"/>
      <c r="B8" s="277" t="s">
        <v>474</v>
      </c>
      <c r="C8" s="173">
        <v>0.75</v>
      </c>
      <c r="D8" s="173">
        <v>0.52</v>
      </c>
      <c r="G8" s="1"/>
      <c r="H8" s="1"/>
      <c r="I8" s="1"/>
      <c r="J8" s="1"/>
      <c r="K8" s="1"/>
      <c r="L8" s="1"/>
      <c r="M8" s="1"/>
      <c r="N8" s="1"/>
      <c r="O8" s="1"/>
      <c r="P8" s="1"/>
      <c r="Q8" s="1"/>
      <c r="R8" s="1"/>
      <c r="S8" s="1"/>
      <c r="T8" s="1"/>
      <c r="U8" s="1"/>
      <c r="V8" s="1"/>
      <c r="W8" s="1"/>
      <c r="X8" s="1"/>
      <c r="Y8" s="1"/>
    </row>
    <row r="9" spans="1:25" ht="12.75" customHeight="1">
      <c r="A9" s="4"/>
      <c r="B9" s="277" t="s">
        <v>475</v>
      </c>
      <c r="C9" s="173">
        <v>0.25</v>
      </c>
      <c r="D9" s="173">
        <v>0.48</v>
      </c>
      <c r="G9" s="1"/>
      <c r="H9" s="1"/>
      <c r="I9" s="1"/>
      <c r="J9" s="1"/>
      <c r="K9" s="1"/>
      <c r="L9" s="1"/>
      <c r="M9" s="1"/>
      <c r="N9" s="1"/>
      <c r="O9" s="1"/>
      <c r="P9" s="1"/>
      <c r="Q9" s="1"/>
      <c r="R9" s="1"/>
      <c r="S9" s="1"/>
      <c r="T9" s="1"/>
      <c r="U9" s="1"/>
      <c r="V9" s="1"/>
      <c r="W9" s="1"/>
      <c r="X9" s="1"/>
      <c r="Y9" s="1"/>
    </row>
    <row r="10" spans="1:25" ht="12.75" customHeight="1">
      <c r="A10" s="4"/>
      <c r="B10" s="277" t="s">
        <v>476</v>
      </c>
      <c r="C10" s="173"/>
      <c r="D10" s="173">
        <v>0.05</v>
      </c>
      <c r="G10" s="1"/>
      <c r="H10" s="1"/>
      <c r="I10" s="1"/>
      <c r="J10" s="1"/>
      <c r="K10" s="1"/>
      <c r="L10" s="1"/>
      <c r="M10" s="1"/>
      <c r="N10" s="1"/>
      <c r="O10" s="1"/>
      <c r="P10" s="1"/>
      <c r="Q10" s="1"/>
      <c r="R10" s="1"/>
      <c r="S10" s="1"/>
      <c r="T10" s="1"/>
      <c r="U10" s="1"/>
      <c r="V10" s="1"/>
      <c r="W10" s="1"/>
      <c r="X10" s="1"/>
      <c r="Y10" s="1"/>
    </row>
    <row r="11" spans="1:25" ht="12.75" customHeight="1">
      <c r="A11" s="4"/>
      <c r="B11" s="277" t="s">
        <v>477</v>
      </c>
      <c r="C11" s="174">
        <v>18</v>
      </c>
      <c r="D11" s="174">
        <v>20</v>
      </c>
      <c r="G11" s="1"/>
      <c r="H11" s="1"/>
      <c r="I11" s="1"/>
      <c r="J11" s="1"/>
      <c r="K11" s="1"/>
      <c r="L11" s="1"/>
      <c r="M11" s="1"/>
      <c r="N11" s="1"/>
      <c r="O11" s="1"/>
      <c r="P11" s="1"/>
      <c r="Q11" s="1"/>
      <c r="R11" s="1"/>
      <c r="S11" s="1"/>
      <c r="T11" s="1"/>
      <c r="U11" s="1"/>
      <c r="V11" s="1"/>
      <c r="W11" s="1"/>
      <c r="X11" s="1"/>
      <c r="Y11" s="1"/>
    </row>
    <row r="12" spans="1:25" ht="12.75" customHeight="1">
      <c r="A12" s="4"/>
      <c r="B12" s="277" t="s">
        <v>478</v>
      </c>
      <c r="C12" s="174">
        <v>18</v>
      </c>
      <c r="D12" s="174">
        <v>20</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479</v>
      </c>
      <c r="B14" s="73" t="s">
        <v>480</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1185</v>
      </c>
      <c r="B16" s="85" t="s">
        <v>481</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1185</v>
      </c>
      <c r="B17" s="3" t="s">
        <v>482</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1185</v>
      </c>
      <c r="B18" s="3" t="s">
        <v>483</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1185</v>
      </c>
      <c r="B19" s="3" t="s">
        <v>484</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1185</v>
      </c>
      <c r="B20" s="3" t="s">
        <v>485</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1185</v>
      </c>
      <c r="B21" s="457" t="s">
        <v>486</v>
      </c>
      <c r="C21" s="458"/>
      <c r="D21" s="458"/>
      <c r="E21" s="1"/>
      <c r="F21" s="1"/>
      <c r="G21" s="1"/>
      <c r="H21" s="1"/>
      <c r="I21" s="1"/>
      <c r="J21" s="1"/>
      <c r="K21" s="1"/>
      <c r="L21" s="1"/>
      <c r="M21" s="1"/>
      <c r="N21" s="1"/>
      <c r="O21" s="1"/>
      <c r="P21" s="1"/>
      <c r="Q21" s="1"/>
      <c r="R21" s="1"/>
      <c r="S21" s="1"/>
      <c r="T21" s="1"/>
      <c r="U21" s="1"/>
      <c r="V21" s="1"/>
      <c r="W21" s="1"/>
      <c r="X21" s="1"/>
      <c r="Y21" s="1"/>
    </row>
    <row r="22" spans="1:25" ht="12.75" customHeight="1">
      <c r="A22" s="15" t="s">
        <v>1185</v>
      </c>
      <c r="B22" s="3" t="s">
        <v>487</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1185</v>
      </c>
      <c r="B23" s="3" t="s">
        <v>488</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1185</v>
      </c>
      <c r="B24" s="3" t="s">
        <v>489</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1185</v>
      </c>
      <c r="B25" s="3" t="s">
        <v>490</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1185</v>
      </c>
      <c r="B26" s="3" t="s">
        <v>491</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1185</v>
      </c>
      <c r="B27" s="3" t="s">
        <v>492</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t="s">
        <v>1185</v>
      </c>
      <c r="B28" s="3" t="s">
        <v>493</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1185</v>
      </c>
      <c r="B29" s="3" t="s">
        <v>494</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1185</v>
      </c>
      <c r="B30" s="3" t="s">
        <v>495</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1185</v>
      </c>
      <c r="B31" s="3" t="s">
        <v>496</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1185</v>
      </c>
      <c r="B32" s="3" t="s">
        <v>497</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t="s">
        <v>1185</v>
      </c>
      <c r="B33" s="3" t="s">
        <v>498</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1185</v>
      </c>
      <c r="B34" s="3" t="s">
        <v>499</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1185</v>
      </c>
      <c r="B35" s="3" t="s">
        <v>500</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501</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502</v>
      </c>
      <c r="B38" s="459" t="s">
        <v>503</v>
      </c>
      <c r="C38" s="393"/>
      <c r="D38" s="393"/>
      <c r="E38" s="393"/>
      <c r="F38" s="393"/>
      <c r="G38" s="1"/>
      <c r="H38" s="1"/>
      <c r="I38" s="1"/>
      <c r="J38" s="1"/>
      <c r="K38" s="1"/>
      <c r="L38" s="1"/>
      <c r="M38" s="1"/>
      <c r="N38" s="1"/>
      <c r="O38" s="1"/>
      <c r="P38" s="1"/>
      <c r="Q38" s="1"/>
      <c r="R38" s="1"/>
      <c r="S38" s="1"/>
      <c r="T38" s="1"/>
      <c r="U38" s="1"/>
      <c r="V38" s="1"/>
      <c r="W38" s="1"/>
      <c r="X38" s="1"/>
      <c r="Y38" s="1"/>
    </row>
    <row r="39" spans="1:25" s="281" customFormat="1" ht="42.95" customHeight="1">
      <c r="A39" s="47"/>
      <c r="B39" s="121" t="s">
        <v>1063</v>
      </c>
      <c r="C39" s="318" t="s">
        <v>504</v>
      </c>
      <c r="D39" s="175" t="s">
        <v>505</v>
      </c>
      <c r="E39" s="252" t="s">
        <v>506</v>
      </c>
      <c r="F39" s="252" t="s">
        <v>507</v>
      </c>
      <c r="G39" s="280"/>
      <c r="H39" s="91"/>
      <c r="I39" s="91"/>
      <c r="J39" s="91"/>
      <c r="K39" s="91"/>
      <c r="L39" s="91"/>
      <c r="M39" s="91"/>
      <c r="N39" s="91"/>
      <c r="O39" s="91"/>
      <c r="P39" s="91"/>
      <c r="Q39" s="91"/>
      <c r="R39" s="91"/>
      <c r="S39" s="91"/>
      <c r="T39" s="91"/>
      <c r="U39" s="91"/>
      <c r="V39" s="91"/>
      <c r="W39" s="91"/>
      <c r="X39" s="91"/>
      <c r="Y39" s="91"/>
    </row>
    <row r="40" spans="1:25" ht="12.75" customHeight="1">
      <c r="A40" s="4"/>
      <c r="B40" s="326" t="s">
        <v>508</v>
      </c>
      <c r="C40" s="327"/>
      <c r="D40" s="278" t="s">
        <v>1185</v>
      </c>
      <c r="E40" s="163"/>
      <c r="F40" s="253"/>
      <c r="G40" s="250"/>
      <c r="H40" s="1"/>
      <c r="I40" s="1"/>
      <c r="J40" s="1"/>
      <c r="K40" s="1"/>
      <c r="L40" s="1"/>
      <c r="M40" s="1"/>
      <c r="N40" s="1"/>
      <c r="O40" s="1"/>
      <c r="P40" s="1"/>
      <c r="Q40" s="1"/>
      <c r="R40" s="1"/>
      <c r="S40" s="1"/>
      <c r="T40" s="1"/>
      <c r="U40" s="1"/>
      <c r="V40" s="1"/>
      <c r="W40" s="1"/>
      <c r="X40" s="1"/>
      <c r="Y40" s="1"/>
    </row>
    <row r="41" spans="1:25" ht="12.75" customHeight="1">
      <c r="A41" s="4"/>
      <c r="B41" s="326" t="s">
        <v>509</v>
      </c>
      <c r="C41" s="327"/>
      <c r="D41" s="278"/>
      <c r="E41" s="163" t="s">
        <v>1185</v>
      </c>
      <c r="F41" s="253"/>
      <c r="G41" s="250"/>
      <c r="H41" s="1"/>
      <c r="I41" s="1"/>
      <c r="J41" s="1"/>
      <c r="K41" s="1"/>
      <c r="L41" s="1"/>
      <c r="M41" s="1"/>
      <c r="N41" s="1"/>
      <c r="O41" s="1"/>
      <c r="P41" s="1"/>
      <c r="Q41" s="1"/>
      <c r="R41" s="1"/>
      <c r="S41" s="1"/>
      <c r="T41" s="1"/>
      <c r="U41" s="1"/>
      <c r="V41" s="1"/>
      <c r="W41" s="1"/>
      <c r="X41" s="1"/>
      <c r="Y41" s="1"/>
    </row>
    <row r="42" spans="1:25" ht="12.75" customHeight="1">
      <c r="A42" s="4"/>
      <c r="B42" s="326" t="s">
        <v>510</v>
      </c>
      <c r="C42" s="327"/>
      <c r="D42" s="278"/>
      <c r="E42" s="163" t="s">
        <v>1185</v>
      </c>
      <c r="F42" s="253"/>
      <c r="G42" s="250"/>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511</v>
      </c>
      <c r="B44" s="226" t="s">
        <v>996</v>
      </c>
      <c r="G44" s="1"/>
      <c r="H44" s="1"/>
      <c r="I44" s="1"/>
      <c r="J44" s="1"/>
      <c r="K44" s="1"/>
      <c r="L44" s="1"/>
      <c r="M44" s="1"/>
      <c r="N44" s="1"/>
      <c r="O44" s="1"/>
      <c r="P44" s="1"/>
      <c r="Q44" s="1"/>
      <c r="R44" s="1"/>
      <c r="S44" s="1"/>
      <c r="T44" s="1"/>
      <c r="U44" s="1"/>
      <c r="V44" s="1"/>
      <c r="W44" s="1"/>
      <c r="X44" s="1"/>
      <c r="Y44" s="1"/>
    </row>
    <row r="45" spans="1:25" ht="12.75" customHeight="1">
      <c r="A45" s="15" t="s">
        <v>1185</v>
      </c>
      <c r="B45" s="3" t="s">
        <v>512</v>
      </c>
      <c r="C45" s="176"/>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513</v>
      </c>
      <c r="C46" s="176"/>
      <c r="D46" s="16"/>
      <c r="E46" s="1"/>
      <c r="F46" s="1"/>
      <c r="G46" s="1"/>
      <c r="H46" s="1"/>
      <c r="I46" s="1"/>
      <c r="J46" s="1"/>
      <c r="K46" s="1"/>
      <c r="L46" s="1"/>
      <c r="M46" s="1"/>
      <c r="N46" s="1"/>
      <c r="O46" s="1"/>
      <c r="P46" s="1"/>
      <c r="Q46" s="1"/>
      <c r="R46" s="1"/>
      <c r="S46" s="1"/>
      <c r="T46" s="1"/>
      <c r="U46" s="1"/>
      <c r="V46" s="1"/>
      <c r="W46" s="1"/>
      <c r="X46" s="1"/>
      <c r="Y46" s="1"/>
    </row>
    <row r="47" spans="1:25" ht="12.75" customHeight="1">
      <c r="A47" s="15"/>
      <c r="B47" s="3" t="s">
        <v>514</v>
      </c>
      <c r="C47" s="176"/>
      <c r="D47" s="16"/>
      <c r="E47" s="1"/>
      <c r="F47" s="1"/>
      <c r="G47" s="1"/>
      <c r="H47" s="1"/>
      <c r="I47" s="1"/>
      <c r="J47" s="1"/>
      <c r="K47" s="1"/>
      <c r="L47" s="1"/>
      <c r="M47" s="1"/>
      <c r="N47" s="1"/>
      <c r="O47" s="1"/>
      <c r="P47" s="1"/>
      <c r="Q47" s="1"/>
      <c r="R47" s="1"/>
      <c r="S47" s="1"/>
      <c r="T47" s="1"/>
      <c r="U47" s="1"/>
      <c r="V47" s="1"/>
      <c r="W47" s="1"/>
      <c r="X47" s="1"/>
      <c r="Y47" s="1"/>
    </row>
    <row r="48" spans="1:25" ht="13.5" customHeight="1">
      <c r="A48" s="15" t="s">
        <v>1185</v>
      </c>
      <c r="B48" s="455" t="s">
        <v>515</v>
      </c>
      <c r="C48" s="456"/>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1185</v>
      </c>
      <c r="B49" s="455" t="s">
        <v>516</v>
      </c>
      <c r="C49" s="456"/>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55" t="s">
        <v>517</v>
      </c>
      <c r="C50" s="456"/>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55" t="s">
        <v>518</v>
      </c>
      <c r="C51" s="456"/>
      <c r="D51" s="456"/>
      <c r="E51" s="1"/>
      <c r="F51" s="1"/>
      <c r="G51" s="1"/>
      <c r="H51" s="1"/>
      <c r="I51" s="1"/>
      <c r="J51" s="1"/>
      <c r="K51" s="1"/>
      <c r="L51" s="1"/>
      <c r="M51" s="1"/>
      <c r="N51" s="1"/>
      <c r="O51" s="1"/>
      <c r="P51" s="1"/>
      <c r="Q51" s="1"/>
      <c r="R51" s="1"/>
      <c r="S51" s="1"/>
      <c r="T51" s="1"/>
      <c r="U51" s="1"/>
      <c r="V51" s="1"/>
      <c r="W51" s="1"/>
      <c r="X51" s="1"/>
      <c r="Y51" s="1"/>
    </row>
    <row r="52" spans="1:25" ht="12.75" customHeight="1">
      <c r="A52" s="15"/>
      <c r="B52" s="3" t="s">
        <v>519</v>
      </c>
      <c r="C52" s="176"/>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520</v>
      </c>
      <c r="C53" s="176"/>
      <c r="D53" s="16"/>
      <c r="E53" s="1"/>
      <c r="F53" s="1"/>
      <c r="G53" s="1"/>
      <c r="H53" s="1"/>
      <c r="I53" s="1"/>
      <c r="J53" s="1"/>
      <c r="K53" s="1"/>
      <c r="L53" s="1"/>
      <c r="M53" s="1"/>
      <c r="N53" s="1"/>
      <c r="O53" s="1"/>
      <c r="P53" s="1"/>
      <c r="Q53" s="1"/>
      <c r="R53" s="1"/>
      <c r="S53" s="1"/>
      <c r="T53" s="1"/>
      <c r="U53" s="1"/>
      <c r="V53" s="1"/>
      <c r="W53" s="1"/>
      <c r="X53" s="1"/>
      <c r="Y53" s="1"/>
    </row>
    <row r="54" spans="1:25" ht="12.75" customHeight="1">
      <c r="A54" s="15"/>
      <c r="B54" s="3" t="s">
        <v>521</v>
      </c>
      <c r="C54" s="176"/>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522</v>
      </c>
      <c r="C55" s="176"/>
      <c r="D55" s="16"/>
      <c r="E55" s="1"/>
      <c r="F55" s="1"/>
      <c r="G55" s="1"/>
      <c r="H55" s="1"/>
      <c r="I55" s="1"/>
      <c r="J55" s="1"/>
      <c r="K55" s="1"/>
      <c r="L55" s="1"/>
      <c r="M55" s="1"/>
      <c r="N55" s="1"/>
      <c r="O55" s="1"/>
      <c r="P55" s="1"/>
      <c r="Q55" s="1"/>
      <c r="R55" s="1"/>
      <c r="S55" s="1"/>
      <c r="T55" s="1"/>
      <c r="U55" s="1"/>
      <c r="V55" s="1"/>
      <c r="W55" s="1"/>
      <c r="X55" s="1"/>
      <c r="Y55" s="1"/>
    </row>
    <row r="56" spans="1:25" ht="12.75" customHeight="1">
      <c r="A56" s="15"/>
      <c r="B56" s="3" t="s">
        <v>523</v>
      </c>
      <c r="C56" s="176"/>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524</v>
      </c>
      <c r="C57" s="176"/>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17"/>
      <c r="C59" s="417"/>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9">
    <mergeCell ref="B50:C50"/>
    <mergeCell ref="B51:D51"/>
    <mergeCell ref="B59:C59"/>
    <mergeCell ref="A1:F1"/>
    <mergeCell ref="B21:D21"/>
    <mergeCell ref="B38:F38"/>
    <mergeCell ref="B48:C48"/>
    <mergeCell ref="B49:C49"/>
    <mergeCell ref="B3:H3"/>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activeCell="D36" sqref="D36"/>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401" t="s">
        <v>525</v>
      </c>
      <c r="B1" s="402"/>
      <c r="C1" s="402"/>
      <c r="D1" s="402"/>
      <c r="E1" s="403"/>
      <c r="F1" s="1"/>
      <c r="G1" s="1"/>
      <c r="H1" s="1"/>
      <c r="I1" s="1"/>
      <c r="J1" s="1"/>
      <c r="K1" s="1"/>
      <c r="L1" s="1"/>
      <c r="M1" s="1"/>
      <c r="N1" s="1"/>
      <c r="O1" s="1"/>
      <c r="P1" s="1"/>
      <c r="Q1" s="1"/>
      <c r="R1" s="1"/>
      <c r="S1" s="1"/>
      <c r="T1" s="1"/>
      <c r="U1" s="1"/>
      <c r="V1" s="1"/>
      <c r="W1" s="1"/>
      <c r="X1" s="1"/>
      <c r="Y1" s="1"/>
      <c r="Z1" s="1"/>
    </row>
    <row r="2" spans="1:26" ht="6.75" customHeight="1">
      <c r="A2" s="168"/>
      <c r="B2" s="168"/>
      <c r="C2" s="168"/>
      <c r="D2" s="168"/>
      <c r="E2" s="168"/>
      <c r="F2" s="1"/>
      <c r="G2" s="1"/>
      <c r="H2" s="1"/>
      <c r="I2" s="1"/>
      <c r="J2" s="1"/>
      <c r="K2" s="1"/>
      <c r="L2" s="1"/>
      <c r="M2" s="1"/>
      <c r="N2" s="1"/>
      <c r="O2" s="1"/>
      <c r="P2" s="1"/>
      <c r="Q2" s="1"/>
      <c r="R2" s="1"/>
      <c r="S2" s="1"/>
      <c r="T2" s="1"/>
      <c r="U2" s="1"/>
      <c r="V2" s="1"/>
      <c r="W2" s="1"/>
      <c r="X2" s="1"/>
      <c r="Y2" s="1"/>
      <c r="Z2" s="1"/>
    </row>
    <row r="3" spans="1:26" ht="12.75" customHeight="1">
      <c r="A3" s="4" t="s">
        <v>526</v>
      </c>
      <c r="B3" s="157" t="s">
        <v>527</v>
      </c>
      <c r="C3" s="157"/>
      <c r="D3" s="157"/>
      <c r="E3" s="157"/>
      <c r="F3" s="1"/>
      <c r="G3" s="1"/>
      <c r="H3" s="1"/>
      <c r="I3" s="1"/>
      <c r="J3" s="1"/>
      <c r="K3" s="1"/>
      <c r="L3" s="1"/>
      <c r="M3" s="1"/>
      <c r="N3" s="1"/>
      <c r="O3" s="1"/>
      <c r="P3" s="1"/>
      <c r="Q3" s="1"/>
      <c r="R3" s="1"/>
      <c r="S3" s="1"/>
      <c r="T3" s="1"/>
      <c r="U3" s="1"/>
      <c r="V3" s="1"/>
      <c r="W3" s="1"/>
      <c r="X3" s="1"/>
      <c r="Y3" s="1"/>
      <c r="Z3" s="1"/>
    </row>
    <row r="4" spans="1:26" ht="12.75" customHeight="1">
      <c r="A4" s="2"/>
      <c r="B4" s="464" t="s">
        <v>1195</v>
      </c>
      <c r="C4" s="465"/>
      <c r="D4" s="465"/>
      <c r="E4" s="465"/>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13" t="s">
        <v>1130</v>
      </c>
      <c r="C6" s="378"/>
      <c r="D6" s="378"/>
      <c r="E6" s="378"/>
      <c r="F6" s="378"/>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c r="B8" s="390" t="s">
        <v>1127</v>
      </c>
      <c r="C8" s="378"/>
      <c r="D8" s="378"/>
      <c r="E8" s="378"/>
      <c r="F8" s="378"/>
      <c r="G8" s="64"/>
      <c r="H8" s="64"/>
      <c r="I8" s="64"/>
      <c r="J8" s="64"/>
      <c r="K8" s="64"/>
      <c r="L8" s="64"/>
      <c r="M8" s="64"/>
      <c r="N8" s="64"/>
      <c r="O8" s="64"/>
      <c r="P8" s="64"/>
      <c r="Q8" s="64"/>
      <c r="R8" s="64"/>
      <c r="S8" s="64"/>
      <c r="T8" s="64"/>
      <c r="U8" s="64"/>
      <c r="V8" s="64"/>
      <c r="W8" s="64"/>
      <c r="X8" s="64"/>
      <c r="Y8" s="64"/>
      <c r="Z8" s="64"/>
    </row>
    <row r="9" spans="1:26" ht="13.5" customHeight="1">
      <c r="A9" s="2"/>
      <c r="B9" s="378"/>
      <c r="C9" s="378"/>
      <c r="D9" s="378"/>
      <c r="E9" s="378"/>
      <c r="F9" s="378"/>
      <c r="G9" s="64"/>
      <c r="H9" s="64"/>
      <c r="I9" s="64"/>
      <c r="J9" s="64"/>
      <c r="K9" s="64"/>
      <c r="L9" s="64"/>
      <c r="M9" s="64"/>
      <c r="N9" s="64"/>
      <c r="O9" s="64"/>
      <c r="P9" s="64"/>
      <c r="Q9" s="64"/>
      <c r="R9" s="64"/>
      <c r="S9" s="64"/>
      <c r="T9" s="64"/>
      <c r="U9" s="64"/>
      <c r="V9" s="64"/>
      <c r="W9" s="64"/>
      <c r="X9" s="64"/>
      <c r="Y9" s="64"/>
      <c r="Z9" s="64"/>
    </row>
    <row r="10" spans="1:26" ht="12.75" customHeight="1">
      <c r="A10" s="2"/>
      <c r="B10" s="378"/>
      <c r="C10" s="378"/>
      <c r="D10" s="378"/>
      <c r="E10" s="378"/>
      <c r="F10" s="378"/>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19"/>
      <c r="C11" s="393"/>
      <c r="D11" s="393"/>
      <c r="E11" s="39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528</v>
      </c>
      <c r="B13" s="414" t="s">
        <v>1074</v>
      </c>
      <c r="C13" s="378"/>
      <c r="D13" s="378"/>
      <c r="E13" s="378"/>
      <c r="F13" s="1"/>
      <c r="G13" s="1"/>
      <c r="H13" s="1"/>
      <c r="I13" s="1"/>
      <c r="J13" s="1"/>
      <c r="K13" s="1"/>
      <c r="L13" s="1"/>
      <c r="M13" s="1"/>
      <c r="N13" s="1"/>
      <c r="O13" s="1"/>
      <c r="P13" s="1"/>
      <c r="Q13" s="1"/>
      <c r="R13" s="1"/>
      <c r="S13" s="1"/>
      <c r="T13" s="1"/>
      <c r="U13" s="1"/>
      <c r="V13" s="1"/>
      <c r="W13" s="1"/>
      <c r="X13" s="1"/>
      <c r="Y13" s="1"/>
      <c r="Z13" s="1"/>
    </row>
    <row r="14" spans="1:26" ht="39" customHeight="1">
      <c r="A14" s="4"/>
      <c r="B14" s="412" t="s">
        <v>1128</v>
      </c>
      <c r="C14" s="378"/>
      <c r="D14" s="378"/>
      <c r="E14" s="378"/>
      <c r="F14" s="1"/>
      <c r="G14" s="1"/>
      <c r="H14" s="1"/>
      <c r="I14" s="1"/>
      <c r="J14" s="1"/>
      <c r="K14" s="1"/>
      <c r="L14" s="1"/>
      <c r="M14" s="1"/>
      <c r="N14" s="1"/>
      <c r="O14" s="1"/>
      <c r="P14" s="1"/>
      <c r="Q14" s="1"/>
      <c r="R14" s="1"/>
      <c r="S14" s="1"/>
      <c r="T14" s="1"/>
      <c r="U14" s="1"/>
      <c r="V14" s="1"/>
      <c r="W14" s="1"/>
      <c r="X14" s="1"/>
      <c r="Y14" s="1"/>
      <c r="Z14" s="1"/>
    </row>
    <row r="15" spans="1:26" ht="28.5" customHeight="1">
      <c r="A15" s="4"/>
      <c r="B15" s="414" t="s">
        <v>529</v>
      </c>
      <c r="C15" s="378"/>
      <c r="D15" s="378"/>
      <c r="E15" s="378"/>
      <c r="F15" s="378"/>
      <c r="G15" s="108"/>
      <c r="H15" s="108"/>
      <c r="I15" s="108"/>
      <c r="J15" s="108"/>
      <c r="K15" s="108"/>
      <c r="L15" s="108"/>
      <c r="M15" s="108"/>
      <c r="N15" s="108"/>
      <c r="O15" s="108"/>
      <c r="P15" s="108"/>
      <c r="Q15" s="108"/>
      <c r="R15" s="108"/>
      <c r="S15" s="108"/>
      <c r="T15" s="108"/>
      <c r="U15" s="108"/>
      <c r="V15" s="108"/>
      <c r="W15" s="108"/>
      <c r="X15" s="108"/>
      <c r="Y15" s="108"/>
      <c r="Z15" s="108"/>
    </row>
    <row r="16" spans="1:26" ht="15" customHeight="1">
      <c r="A16" s="4"/>
      <c r="B16" s="412" t="s">
        <v>1082</v>
      </c>
      <c r="C16" s="378"/>
      <c r="D16" s="378"/>
      <c r="E16" s="378"/>
      <c r="F16" s="378"/>
      <c r="G16" s="108"/>
      <c r="H16" s="108"/>
      <c r="I16" s="108"/>
      <c r="J16" s="108"/>
      <c r="K16" s="108"/>
      <c r="L16" s="108"/>
      <c r="M16" s="108"/>
      <c r="N16" s="108"/>
      <c r="O16" s="108"/>
      <c r="P16" s="108"/>
      <c r="Q16" s="108"/>
      <c r="R16" s="108"/>
      <c r="S16" s="108"/>
      <c r="T16" s="108"/>
      <c r="U16" s="108"/>
      <c r="V16" s="108"/>
      <c r="W16" s="108"/>
      <c r="X16" s="108"/>
      <c r="Y16" s="108"/>
      <c r="Z16" s="108"/>
    </row>
    <row r="17" spans="1:26" ht="28.5" customHeight="1">
      <c r="A17" s="4"/>
      <c r="B17" s="414" t="s">
        <v>530</v>
      </c>
      <c r="C17" s="378"/>
      <c r="D17" s="378"/>
      <c r="E17" s="378"/>
      <c r="F17" s="378"/>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c r="A18" s="4"/>
      <c r="B18" s="412" t="s">
        <v>531</v>
      </c>
      <c r="C18" s="378"/>
      <c r="D18" s="378"/>
      <c r="E18" s="378"/>
      <c r="F18" s="378"/>
      <c r="G18" s="108"/>
      <c r="H18" s="108"/>
      <c r="I18" s="108"/>
      <c r="J18" s="108"/>
      <c r="K18" s="108"/>
      <c r="L18" s="108"/>
      <c r="M18" s="108"/>
      <c r="N18" s="108"/>
      <c r="O18" s="108"/>
      <c r="P18" s="108"/>
      <c r="Q18" s="108"/>
      <c r="R18" s="108"/>
      <c r="S18" s="108"/>
      <c r="T18" s="108"/>
      <c r="U18" s="108"/>
      <c r="V18" s="108"/>
      <c r="W18" s="108"/>
      <c r="X18" s="108"/>
      <c r="Y18" s="108"/>
      <c r="Z18" s="108"/>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528</v>
      </c>
      <c r="B20" s="285" t="s">
        <v>533</v>
      </c>
      <c r="C20" s="286" t="s">
        <v>532</v>
      </c>
      <c r="D20" s="286" t="s">
        <v>54</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534</v>
      </c>
      <c r="C21" s="177"/>
      <c r="D21" s="177"/>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8" t="s">
        <v>535</v>
      </c>
      <c r="C23" s="286" t="s">
        <v>532</v>
      </c>
      <c r="D23" s="286" t="s">
        <v>54</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536</v>
      </c>
      <c r="C24" s="177">
        <v>7070</v>
      </c>
      <c r="D24" s="177">
        <v>7070</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537</v>
      </c>
      <c r="C25" s="177">
        <v>7070</v>
      </c>
      <c r="D25" s="177">
        <v>7070</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538</v>
      </c>
      <c r="C26" s="177">
        <v>28880</v>
      </c>
      <c r="D26" s="177">
        <v>28880</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1014</v>
      </c>
      <c r="C27" s="177">
        <v>28880</v>
      </c>
      <c r="D27" s="177">
        <v>28880</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2"/>
      <c r="C28" s="283"/>
      <c r="D28" s="284"/>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9" t="s">
        <v>539</v>
      </c>
      <c r="C29" s="286" t="s">
        <v>532</v>
      </c>
      <c r="D29" s="286" t="s">
        <v>54</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1064</v>
      </c>
      <c r="C30" s="177">
        <v>3861</v>
      </c>
      <c r="D30" s="177">
        <v>3861</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1083</v>
      </c>
      <c r="C31" s="177">
        <v>18196</v>
      </c>
      <c r="D31" s="177">
        <v>18196</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1077</v>
      </c>
      <c r="C32" s="177">
        <v>11036</v>
      </c>
      <c r="D32" s="177">
        <v>11036</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1078</v>
      </c>
      <c r="C33" s="177">
        <v>7160</v>
      </c>
      <c r="D33" s="177">
        <v>7160</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390" t="s">
        <v>1075</v>
      </c>
      <c r="C35" s="378"/>
      <c r="D35" s="378"/>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80"/>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327</v>
      </c>
      <c r="C37" s="419"/>
      <c r="D37" s="393"/>
      <c r="E37" s="393"/>
      <c r="F37" s="1"/>
      <c r="G37" s="1"/>
      <c r="H37" s="1"/>
      <c r="I37" s="1"/>
      <c r="J37" s="1"/>
      <c r="K37" s="1"/>
      <c r="L37" s="1"/>
      <c r="M37" s="1"/>
      <c r="N37" s="1"/>
      <c r="O37" s="1"/>
      <c r="P37" s="1"/>
      <c r="Q37" s="1"/>
      <c r="R37" s="1"/>
      <c r="S37" s="1"/>
      <c r="T37" s="1"/>
      <c r="U37" s="1"/>
      <c r="V37" s="1"/>
      <c r="W37" s="1"/>
      <c r="X37" s="1"/>
      <c r="Y37" s="1"/>
      <c r="Z37" s="1"/>
    </row>
    <row r="38" spans="1:26" ht="12.75" customHeight="1">
      <c r="A38" s="4"/>
      <c r="B38" s="390"/>
      <c r="C38" s="378"/>
      <c r="D38" s="378"/>
      <c r="E38" s="378"/>
      <c r="F38" s="378"/>
      <c r="G38" s="3"/>
      <c r="H38" s="3"/>
      <c r="I38" s="3"/>
      <c r="J38" s="3"/>
      <c r="K38" s="3"/>
      <c r="L38" s="3"/>
      <c r="M38" s="3"/>
      <c r="N38" s="3"/>
      <c r="O38" s="3"/>
      <c r="P38" s="3"/>
      <c r="Q38" s="3"/>
      <c r="R38" s="3"/>
      <c r="S38" s="3"/>
      <c r="T38" s="3"/>
      <c r="U38" s="3"/>
      <c r="V38" s="3"/>
      <c r="W38" s="3"/>
      <c r="X38" s="3"/>
      <c r="Y38" s="3"/>
      <c r="Z38" s="3"/>
    </row>
    <row r="39" spans="1:26" ht="12.75" customHeight="1">
      <c r="A39" s="2"/>
      <c r="B39" s="416"/>
      <c r="C39" s="378"/>
      <c r="D39" s="66" t="s">
        <v>540</v>
      </c>
      <c r="E39" s="66" t="s">
        <v>541</v>
      </c>
      <c r="F39" s="1"/>
      <c r="G39" s="1"/>
      <c r="H39" s="1"/>
      <c r="I39" s="1"/>
      <c r="J39" s="1"/>
      <c r="K39" s="1"/>
      <c r="L39" s="1"/>
      <c r="M39" s="1"/>
      <c r="N39" s="1"/>
      <c r="O39" s="1"/>
      <c r="P39" s="1"/>
      <c r="Q39" s="1"/>
      <c r="R39" s="1"/>
      <c r="S39" s="1"/>
      <c r="T39" s="1"/>
      <c r="U39" s="1"/>
      <c r="V39" s="1"/>
      <c r="W39" s="1"/>
      <c r="X39" s="1"/>
      <c r="Y39" s="1"/>
      <c r="Z39" s="1"/>
    </row>
    <row r="40" spans="1:26" ht="25.5" customHeight="1">
      <c r="A40" s="4" t="s">
        <v>542</v>
      </c>
      <c r="B40" s="461" t="s">
        <v>543</v>
      </c>
      <c r="C40" s="462"/>
      <c r="D40" s="174">
        <v>12</v>
      </c>
      <c r="E40" s="174" t="s">
        <v>1196</v>
      </c>
      <c r="F40" s="1"/>
      <c r="G40" s="1"/>
      <c r="H40" s="1"/>
      <c r="I40" s="1"/>
      <c r="J40" s="1"/>
      <c r="K40" s="1"/>
      <c r="L40" s="1"/>
      <c r="M40" s="1"/>
      <c r="N40" s="1"/>
      <c r="O40" s="1"/>
      <c r="P40" s="1"/>
      <c r="Q40" s="1"/>
      <c r="R40" s="1"/>
      <c r="S40" s="1"/>
      <c r="T40" s="1"/>
      <c r="U40" s="1"/>
      <c r="V40" s="1"/>
      <c r="W40" s="1"/>
      <c r="X40" s="1"/>
      <c r="Y40" s="1"/>
      <c r="Z40" s="1"/>
    </row>
    <row r="41" spans="1:26" ht="12.75" customHeight="1">
      <c r="A41" s="2"/>
      <c r="B41" s="342" t="s">
        <v>1197</v>
      </c>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16"/>
      <c r="C42" s="378"/>
      <c r="D42" s="66" t="s">
        <v>4</v>
      </c>
      <c r="E42" s="66" t="s">
        <v>5</v>
      </c>
      <c r="F42" s="1"/>
      <c r="G42" s="1"/>
      <c r="H42" s="1"/>
      <c r="I42" s="1"/>
      <c r="J42" s="1"/>
      <c r="K42" s="1"/>
      <c r="L42" s="1"/>
      <c r="M42" s="1"/>
      <c r="N42" s="1"/>
      <c r="O42" s="1"/>
      <c r="P42" s="1"/>
      <c r="Q42" s="1"/>
      <c r="R42" s="1"/>
      <c r="S42" s="1"/>
      <c r="T42" s="1"/>
      <c r="U42" s="1"/>
      <c r="V42" s="1"/>
      <c r="W42" s="1"/>
      <c r="X42" s="1"/>
      <c r="Y42" s="1"/>
      <c r="Z42" s="1"/>
    </row>
    <row r="43" spans="1:26" ht="27.75" customHeight="1">
      <c r="A43" s="4" t="s">
        <v>544</v>
      </c>
      <c r="B43" s="461" t="s">
        <v>545</v>
      </c>
      <c r="C43" s="462"/>
      <c r="D43" s="163"/>
      <c r="E43" s="163" t="s">
        <v>1185</v>
      </c>
      <c r="F43" s="1"/>
      <c r="G43" s="1"/>
      <c r="H43" s="1"/>
      <c r="I43" s="1"/>
      <c r="J43" s="1"/>
      <c r="K43" s="1"/>
      <c r="L43" s="1"/>
      <c r="M43" s="1"/>
      <c r="N43" s="1"/>
      <c r="O43" s="1"/>
      <c r="P43" s="1"/>
      <c r="Q43" s="1"/>
      <c r="R43" s="1"/>
      <c r="S43" s="1"/>
      <c r="T43" s="1"/>
      <c r="U43" s="1"/>
      <c r="V43" s="1"/>
      <c r="W43" s="1"/>
      <c r="X43" s="1"/>
      <c r="Y43" s="1"/>
      <c r="Z43" s="1"/>
    </row>
    <row r="44" spans="1:26" ht="28.5" customHeight="1">
      <c r="A44" s="4" t="s">
        <v>546</v>
      </c>
      <c r="B44" s="390" t="s">
        <v>547</v>
      </c>
      <c r="C44" s="378"/>
      <c r="D44" s="163"/>
      <c r="E44" s="181" t="s">
        <v>1185</v>
      </c>
      <c r="F44" s="1"/>
      <c r="G44" s="1"/>
      <c r="H44" s="1"/>
      <c r="I44" s="1"/>
      <c r="J44" s="1"/>
      <c r="K44" s="1"/>
      <c r="L44" s="1"/>
      <c r="M44" s="1"/>
      <c r="N44" s="1"/>
      <c r="O44" s="1"/>
      <c r="P44" s="1"/>
      <c r="Q44" s="1"/>
      <c r="R44" s="1"/>
      <c r="S44" s="1"/>
      <c r="T44" s="1"/>
      <c r="U44" s="1"/>
      <c r="V44" s="1"/>
      <c r="W44" s="1"/>
      <c r="X44" s="1"/>
      <c r="Y44" s="1"/>
      <c r="Z44" s="1"/>
    </row>
    <row r="45" spans="1:26" ht="28.5" customHeight="1">
      <c r="A45" s="4"/>
      <c r="B45" s="390" t="s">
        <v>548</v>
      </c>
      <c r="C45" s="378"/>
      <c r="D45" s="182"/>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63"/>
      <c r="C46" s="378"/>
      <c r="D46" s="378"/>
      <c r="E46" s="378"/>
      <c r="F46" s="1"/>
      <c r="G46" s="1"/>
      <c r="H46" s="1"/>
      <c r="I46" s="1"/>
      <c r="J46" s="1"/>
      <c r="K46" s="1"/>
      <c r="L46" s="1"/>
      <c r="M46" s="1"/>
      <c r="N46" s="1"/>
      <c r="O46" s="1"/>
      <c r="P46" s="1"/>
      <c r="Q46" s="1"/>
      <c r="R46" s="1"/>
      <c r="S46" s="1"/>
      <c r="T46" s="1"/>
      <c r="U46" s="1"/>
      <c r="V46" s="1"/>
      <c r="W46" s="1"/>
      <c r="X46" s="1"/>
      <c r="Y46" s="1"/>
      <c r="Z46" s="1"/>
    </row>
    <row r="47" spans="1:26" ht="19.5" customHeight="1">
      <c r="A47" s="4" t="s">
        <v>549</v>
      </c>
      <c r="B47" s="392" t="s">
        <v>550</v>
      </c>
      <c r="C47" s="393"/>
      <c r="D47" s="393"/>
      <c r="E47" s="393"/>
      <c r="F47" s="1"/>
      <c r="G47" s="1"/>
      <c r="H47" s="1"/>
      <c r="I47" s="1"/>
      <c r="J47" s="1"/>
      <c r="K47" s="1"/>
      <c r="L47" s="1"/>
      <c r="M47" s="1"/>
      <c r="N47" s="1"/>
      <c r="O47" s="1"/>
      <c r="P47" s="1"/>
      <c r="Q47" s="1"/>
      <c r="R47" s="1"/>
      <c r="S47" s="1"/>
      <c r="T47" s="1"/>
      <c r="U47" s="1"/>
      <c r="V47" s="1"/>
      <c r="W47" s="1"/>
      <c r="X47" s="1"/>
      <c r="Y47" s="1"/>
      <c r="Z47" s="1"/>
    </row>
    <row r="48" spans="1:26" ht="28.5" customHeight="1">
      <c r="A48" s="4"/>
      <c r="B48" s="162"/>
      <c r="C48" s="121" t="s">
        <v>551</v>
      </c>
      <c r="D48" s="121" t="s">
        <v>552</v>
      </c>
      <c r="E48" s="121" t="s">
        <v>553</v>
      </c>
      <c r="F48" s="1"/>
      <c r="G48" s="1"/>
      <c r="H48" s="1"/>
      <c r="I48" s="1"/>
      <c r="J48" s="1"/>
      <c r="K48" s="1"/>
      <c r="L48" s="1"/>
      <c r="M48" s="1"/>
      <c r="N48" s="1"/>
      <c r="O48" s="1"/>
      <c r="P48" s="1"/>
      <c r="Q48" s="1"/>
      <c r="R48" s="1"/>
      <c r="S48" s="1"/>
      <c r="T48" s="1"/>
      <c r="U48" s="1"/>
      <c r="V48" s="1"/>
      <c r="W48" s="1"/>
      <c r="X48" s="1"/>
      <c r="Y48" s="1"/>
      <c r="Z48" s="1"/>
    </row>
    <row r="49" spans="1:26" ht="12.75" customHeight="1">
      <c r="A49" s="4"/>
      <c r="B49" s="116" t="s">
        <v>554</v>
      </c>
      <c r="C49" s="177">
        <v>900</v>
      </c>
      <c r="D49" s="177">
        <v>900</v>
      </c>
      <c r="E49" s="177">
        <v>900</v>
      </c>
      <c r="F49" s="1"/>
      <c r="G49" s="1"/>
      <c r="H49" s="1"/>
      <c r="I49" s="1"/>
      <c r="J49" s="1"/>
      <c r="K49" s="1"/>
      <c r="L49" s="1"/>
      <c r="M49" s="1"/>
      <c r="N49" s="1"/>
      <c r="O49" s="1"/>
      <c r="P49" s="1"/>
      <c r="Q49" s="1"/>
      <c r="R49" s="1"/>
      <c r="S49" s="1"/>
      <c r="T49" s="1"/>
      <c r="U49" s="1"/>
      <c r="V49" s="1"/>
      <c r="W49" s="1"/>
      <c r="X49" s="1"/>
      <c r="Y49" s="1"/>
      <c r="Z49" s="1"/>
    </row>
    <row r="50" spans="1:26" ht="12.75" customHeight="1">
      <c r="A50" s="4"/>
      <c r="B50" s="116" t="s">
        <v>1079</v>
      </c>
      <c r="C50" s="287" t="s">
        <v>1065</v>
      </c>
      <c r="D50" s="287" t="s">
        <v>1065</v>
      </c>
      <c r="E50" s="177">
        <v>11286</v>
      </c>
      <c r="F50" s="1"/>
      <c r="G50" s="1"/>
      <c r="H50" s="1"/>
      <c r="I50" s="1"/>
      <c r="J50" s="1"/>
      <c r="K50" s="1"/>
      <c r="L50" s="1"/>
      <c r="M50" s="1"/>
      <c r="N50" s="1"/>
      <c r="O50" s="1"/>
      <c r="P50" s="1"/>
      <c r="Q50" s="1"/>
      <c r="R50" s="1"/>
      <c r="S50" s="1"/>
      <c r="T50" s="1"/>
      <c r="U50" s="1"/>
      <c r="V50" s="1"/>
      <c r="W50" s="1"/>
      <c r="X50" s="1"/>
      <c r="Y50" s="1"/>
      <c r="Z50" s="1"/>
    </row>
    <row r="51" spans="1:26" ht="12.75" customHeight="1">
      <c r="A51" s="4"/>
      <c r="B51" s="116" t="s">
        <v>1080</v>
      </c>
      <c r="C51" s="287" t="s">
        <v>1065</v>
      </c>
      <c r="D51" s="177">
        <v>5724</v>
      </c>
      <c r="E51" s="177">
        <v>5724</v>
      </c>
      <c r="F51" s="1"/>
      <c r="G51" s="1"/>
      <c r="H51" s="1"/>
      <c r="I51" s="1"/>
      <c r="J51" s="1"/>
      <c r="K51" s="1"/>
      <c r="L51" s="1"/>
      <c r="M51" s="1"/>
      <c r="N51" s="1"/>
      <c r="O51" s="1"/>
      <c r="P51" s="1"/>
      <c r="Q51" s="1"/>
      <c r="R51" s="1"/>
      <c r="S51" s="1"/>
      <c r="T51" s="1"/>
      <c r="U51" s="1"/>
      <c r="V51" s="1"/>
      <c r="W51" s="1"/>
      <c r="X51" s="1"/>
      <c r="Y51" s="1"/>
      <c r="Z51" s="1"/>
    </row>
    <row r="52" spans="1:26" ht="12.75" customHeight="1">
      <c r="A52" s="4"/>
      <c r="B52" s="118" t="s">
        <v>1081</v>
      </c>
      <c r="C52" s="287" t="s">
        <v>1065</v>
      </c>
      <c r="D52" s="287" t="s">
        <v>1065</v>
      </c>
      <c r="E52" s="177"/>
      <c r="F52" s="1"/>
      <c r="G52" s="1"/>
      <c r="H52" s="1"/>
      <c r="I52" s="1"/>
      <c r="J52" s="1"/>
      <c r="K52" s="1"/>
      <c r="L52" s="1"/>
      <c r="M52" s="1"/>
      <c r="N52" s="1"/>
      <c r="O52" s="1"/>
      <c r="P52" s="1"/>
      <c r="Q52" s="1"/>
      <c r="R52" s="1"/>
      <c r="S52" s="1"/>
      <c r="T52" s="1"/>
      <c r="U52" s="1"/>
      <c r="V52" s="1"/>
      <c r="W52" s="1"/>
      <c r="X52" s="1"/>
      <c r="Y52" s="1"/>
      <c r="Z52" s="1"/>
    </row>
    <row r="53" spans="1:26" ht="12.75" customHeight="1">
      <c r="A53" s="4"/>
      <c r="B53" s="116" t="s">
        <v>555</v>
      </c>
      <c r="C53" s="177">
        <v>840</v>
      </c>
      <c r="D53" s="177">
        <v>4744</v>
      </c>
      <c r="E53" s="177">
        <v>4744</v>
      </c>
      <c r="F53" s="1"/>
      <c r="G53" s="1"/>
      <c r="H53" s="1"/>
      <c r="I53" s="1"/>
      <c r="J53" s="1"/>
      <c r="K53" s="1"/>
      <c r="L53" s="1"/>
      <c r="M53" s="1"/>
      <c r="N53" s="1"/>
      <c r="O53" s="1"/>
      <c r="P53" s="1"/>
      <c r="Q53" s="1"/>
      <c r="R53" s="1"/>
      <c r="S53" s="1"/>
      <c r="T53" s="1"/>
      <c r="U53" s="1"/>
      <c r="V53" s="1"/>
      <c r="W53" s="1"/>
      <c r="X53" s="1"/>
      <c r="Y53" s="1"/>
      <c r="Z53" s="1"/>
    </row>
    <row r="54" spans="1:26" ht="12.75" customHeight="1">
      <c r="A54" s="4"/>
      <c r="B54" s="116" t="s">
        <v>556</v>
      </c>
      <c r="C54" s="177">
        <v>2408</v>
      </c>
      <c r="D54" s="177">
        <v>2408</v>
      </c>
      <c r="E54" s="177">
        <v>2408</v>
      </c>
      <c r="F54" s="1"/>
      <c r="G54" s="1"/>
      <c r="H54" s="1"/>
      <c r="I54" s="1"/>
      <c r="J54" s="1"/>
      <c r="K54" s="1"/>
      <c r="L54" s="1"/>
      <c r="M54" s="1"/>
      <c r="N54" s="1"/>
      <c r="O54" s="1"/>
      <c r="P54" s="1"/>
      <c r="Q54" s="1"/>
      <c r="R54" s="1"/>
      <c r="S54" s="1"/>
      <c r="T54" s="1"/>
      <c r="U54" s="1"/>
      <c r="V54" s="1"/>
      <c r="W54" s="1"/>
      <c r="X54" s="1"/>
      <c r="Y54" s="1"/>
      <c r="Z54" s="1"/>
    </row>
    <row r="55" spans="1:26" ht="12.75" customHeight="1">
      <c r="A55" s="2"/>
      <c r="B55" s="443" t="s">
        <v>1076</v>
      </c>
      <c r="C55" s="378"/>
      <c r="D55" s="378"/>
      <c r="E55" s="378"/>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557</v>
      </c>
      <c r="B57" s="392" t="s">
        <v>558</v>
      </c>
      <c r="C57" s="393"/>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559</v>
      </c>
      <c r="C58" s="183"/>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560</v>
      </c>
      <c r="C59" s="183"/>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561</v>
      </c>
      <c r="C60" s="183"/>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562</v>
      </c>
      <c r="C61" s="183">
        <v>295</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563</v>
      </c>
      <c r="C62" s="183">
        <v>1203</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1015</v>
      </c>
      <c r="C63" s="183">
        <v>1203</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5:E55"/>
    <mergeCell ref="B57:C57"/>
    <mergeCell ref="B39:C39"/>
    <mergeCell ref="B40:C40"/>
    <mergeCell ref="B42:C42"/>
    <mergeCell ref="B43:C43"/>
    <mergeCell ref="B44:C44"/>
    <mergeCell ref="B45:C45"/>
    <mergeCell ref="B46:E46"/>
  </mergeCells>
  <hyperlinks>
    <hyperlink ref="B4" r:id="rId1" xr:uid="{CB8BD50D-6939-4D49-B7FD-DAC619A6D38A}"/>
  </hyperlinks>
  <pageMargins left="0.75" right="0.75" top="1" bottom="1" header="0" footer="0"/>
  <pageSetup scale="75" orientation="portrait" r:id="rId2"/>
  <headerFooter>
    <oddHeader>&amp;L&amp;G&amp;RCommon Data Set 2024-2025</oddHeader>
    <oddFooter>&amp;LPrepared by the Stony Brook University Office of Institutional Research, Planning Effectiveness, December 15, 2024</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Normal="100" workbookViewId="0">
      <selection activeCell="D36" sqref="D36"/>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12.75" customHeight="1">
      <c r="A1" s="401" t="s">
        <v>564</v>
      </c>
      <c r="B1" s="402"/>
      <c r="C1" s="402"/>
      <c r="D1" s="402"/>
      <c r="E1" s="402"/>
      <c r="F1" s="403"/>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96" t="s">
        <v>565</v>
      </c>
      <c r="C3" s="496"/>
      <c r="D3" s="496"/>
      <c r="E3" s="496"/>
      <c r="F3" s="496"/>
      <c r="G3" s="1"/>
      <c r="H3" s="1"/>
      <c r="I3" s="1"/>
      <c r="J3" s="1"/>
      <c r="K3" s="1"/>
      <c r="L3" s="1"/>
      <c r="M3" s="1"/>
      <c r="N3" s="1"/>
      <c r="O3" s="1"/>
      <c r="P3" s="1"/>
      <c r="Q3" s="1"/>
      <c r="R3" s="1"/>
      <c r="S3" s="1"/>
      <c r="T3" s="1"/>
      <c r="U3" s="1"/>
      <c r="V3" s="1"/>
      <c r="W3" s="1"/>
      <c r="X3" s="1"/>
      <c r="Y3" s="1"/>
      <c r="Z3" s="1"/>
    </row>
    <row r="4" spans="1:26" ht="8.25" customHeight="1">
      <c r="A4" s="4"/>
      <c r="B4" s="412"/>
      <c r="C4" s="378"/>
      <c r="D4" s="378"/>
      <c r="E4" s="378"/>
      <c r="F4" s="378"/>
      <c r="G4" s="1"/>
      <c r="H4" s="1"/>
      <c r="I4" s="1"/>
      <c r="J4" s="1"/>
      <c r="K4" s="1"/>
      <c r="L4" s="1"/>
      <c r="M4" s="1"/>
      <c r="N4" s="1"/>
      <c r="O4" s="1"/>
      <c r="P4" s="1"/>
      <c r="Q4" s="1"/>
      <c r="R4" s="1"/>
      <c r="S4" s="1"/>
      <c r="T4" s="1"/>
      <c r="U4" s="1"/>
      <c r="V4" s="1"/>
      <c r="W4" s="1"/>
      <c r="X4" s="1"/>
      <c r="Y4" s="1"/>
      <c r="Z4" s="1"/>
    </row>
    <row r="5" spans="1:26" ht="20.25" customHeight="1">
      <c r="A5" s="4"/>
      <c r="B5" s="412" t="s">
        <v>566</v>
      </c>
      <c r="C5" s="412"/>
      <c r="D5" s="412"/>
      <c r="E5" s="412"/>
      <c r="F5" s="412"/>
      <c r="G5" s="1"/>
      <c r="H5" s="1"/>
      <c r="I5" s="1"/>
      <c r="J5" s="1"/>
      <c r="K5" s="1"/>
      <c r="L5" s="1"/>
      <c r="M5" s="1"/>
      <c r="N5" s="1"/>
      <c r="O5" s="1"/>
      <c r="P5" s="1"/>
      <c r="Q5" s="1"/>
      <c r="R5" s="1"/>
      <c r="S5" s="1"/>
      <c r="T5" s="1"/>
      <c r="U5" s="1"/>
      <c r="V5" s="1"/>
      <c r="W5" s="1"/>
      <c r="X5" s="1"/>
      <c r="Y5" s="1"/>
      <c r="Z5" s="1"/>
    </row>
    <row r="6" spans="1:26" ht="32.25" customHeight="1">
      <c r="A6" s="4"/>
      <c r="B6" s="412" t="s">
        <v>567</v>
      </c>
      <c r="C6" s="412"/>
      <c r="D6" s="412"/>
      <c r="E6" s="412"/>
      <c r="F6" s="412"/>
      <c r="G6" s="1"/>
      <c r="H6" s="1"/>
      <c r="I6" s="1"/>
      <c r="J6" s="1"/>
      <c r="K6" s="1"/>
      <c r="L6" s="1"/>
      <c r="M6" s="1"/>
      <c r="N6" s="1"/>
      <c r="O6" s="1"/>
      <c r="P6" s="1"/>
      <c r="Q6" s="1"/>
      <c r="R6" s="1"/>
      <c r="S6" s="1"/>
      <c r="T6" s="1"/>
      <c r="U6" s="1"/>
      <c r="V6" s="1"/>
      <c r="W6" s="1"/>
      <c r="X6" s="1"/>
      <c r="Y6" s="1"/>
      <c r="Z6" s="1"/>
    </row>
    <row r="7" spans="1:26" ht="44.25" customHeight="1">
      <c r="A7" s="4"/>
      <c r="B7" s="412" t="s">
        <v>568</v>
      </c>
      <c r="C7" s="412"/>
      <c r="D7" s="412"/>
      <c r="E7" s="412"/>
      <c r="F7" s="412"/>
      <c r="G7" s="1"/>
      <c r="H7" s="1"/>
      <c r="I7" s="1"/>
      <c r="J7" s="1"/>
      <c r="K7" s="1"/>
      <c r="L7" s="1"/>
      <c r="M7" s="1"/>
      <c r="N7" s="1"/>
      <c r="O7" s="1"/>
      <c r="P7" s="1"/>
      <c r="Q7" s="1"/>
      <c r="R7" s="1"/>
      <c r="S7" s="1"/>
      <c r="T7" s="1"/>
      <c r="U7" s="1"/>
      <c r="V7" s="1"/>
      <c r="W7" s="1"/>
      <c r="X7" s="1"/>
      <c r="Y7" s="1"/>
      <c r="Z7" s="1"/>
    </row>
    <row r="8" spans="1:26" ht="30.75" customHeight="1">
      <c r="A8" s="4"/>
      <c r="B8" s="412" t="s">
        <v>569</v>
      </c>
      <c r="C8" s="412"/>
      <c r="D8" s="412"/>
      <c r="E8" s="412"/>
      <c r="F8" s="412"/>
      <c r="G8" s="1"/>
      <c r="H8" s="1"/>
      <c r="I8" s="1"/>
      <c r="J8" s="1"/>
      <c r="K8" s="1"/>
      <c r="L8" s="1"/>
      <c r="M8" s="1"/>
      <c r="N8" s="1"/>
      <c r="O8" s="1"/>
      <c r="P8" s="1"/>
      <c r="Q8" s="1"/>
      <c r="R8" s="1"/>
      <c r="S8" s="1"/>
      <c r="T8" s="1"/>
      <c r="U8" s="1"/>
      <c r="V8" s="1"/>
      <c r="W8" s="1"/>
      <c r="X8" s="1"/>
      <c r="Y8" s="1"/>
      <c r="Z8" s="1"/>
    </row>
    <row r="9" spans="1:26" ht="28.5" customHeight="1">
      <c r="A9" s="4"/>
      <c r="B9" s="412" t="s">
        <v>570</v>
      </c>
      <c r="C9" s="412"/>
      <c r="D9" s="412"/>
      <c r="E9" s="412"/>
      <c r="F9" s="412"/>
      <c r="G9" s="1"/>
      <c r="H9" s="1"/>
      <c r="I9" s="1"/>
      <c r="J9" s="1"/>
      <c r="K9" s="1"/>
      <c r="L9" s="1"/>
      <c r="M9" s="1"/>
      <c r="N9" s="1"/>
      <c r="O9" s="1"/>
      <c r="P9" s="1"/>
      <c r="Q9" s="1"/>
      <c r="R9" s="1"/>
      <c r="S9" s="1"/>
      <c r="T9" s="1"/>
      <c r="U9" s="1"/>
      <c r="V9" s="1"/>
      <c r="W9" s="1"/>
      <c r="X9" s="1"/>
      <c r="Y9" s="1"/>
      <c r="Z9" s="1"/>
    </row>
    <row r="10" spans="1:26" ht="44.25" customHeight="1">
      <c r="A10" s="4"/>
      <c r="B10" s="412" t="s">
        <v>571</v>
      </c>
      <c r="C10" s="412"/>
      <c r="D10" s="412"/>
      <c r="E10" s="412"/>
      <c r="F10" s="412"/>
      <c r="G10" s="1"/>
      <c r="H10" s="1"/>
      <c r="I10" s="1"/>
      <c r="J10" s="1"/>
      <c r="K10" s="1"/>
      <c r="L10" s="1"/>
      <c r="M10" s="1"/>
      <c r="N10" s="1"/>
      <c r="O10" s="1"/>
      <c r="P10" s="1"/>
      <c r="Q10" s="1"/>
      <c r="R10" s="1"/>
      <c r="S10" s="1"/>
      <c r="T10" s="1"/>
      <c r="U10" s="1"/>
      <c r="V10" s="1"/>
      <c r="W10" s="1"/>
      <c r="X10" s="1"/>
      <c r="Y10" s="1"/>
      <c r="Z10" s="1"/>
    </row>
    <row r="11" spans="1:26" ht="31.5" customHeight="1">
      <c r="A11" s="4"/>
      <c r="B11" s="412" t="s">
        <v>572</v>
      </c>
      <c r="C11" s="412"/>
      <c r="D11" s="412"/>
      <c r="E11" s="412"/>
      <c r="F11" s="412"/>
      <c r="G11" s="1"/>
      <c r="H11" s="1"/>
      <c r="I11" s="1"/>
      <c r="J11" s="1"/>
      <c r="K11" s="1"/>
      <c r="L11" s="1"/>
      <c r="M11" s="1"/>
      <c r="N11" s="1"/>
      <c r="O11" s="1"/>
      <c r="P11" s="1"/>
      <c r="Q11" s="1"/>
      <c r="R11" s="1"/>
      <c r="S11" s="1"/>
      <c r="T11" s="1"/>
      <c r="U11" s="1"/>
      <c r="V11" s="1"/>
      <c r="W11" s="1"/>
      <c r="X11" s="1"/>
      <c r="Y11" s="1"/>
      <c r="Z11" s="1"/>
    </row>
    <row r="12" spans="1:26" ht="31.5" customHeight="1">
      <c r="A12" s="4"/>
      <c r="B12" s="412" t="s">
        <v>573</v>
      </c>
      <c r="C12" s="412"/>
      <c r="D12" s="412"/>
      <c r="E12" s="412"/>
      <c r="F12" s="412"/>
      <c r="G12" s="1"/>
      <c r="H12" s="1"/>
      <c r="I12" s="1"/>
      <c r="J12" s="1"/>
      <c r="K12" s="1"/>
      <c r="L12" s="1"/>
      <c r="M12" s="1"/>
      <c r="N12" s="1"/>
      <c r="O12" s="1"/>
      <c r="P12" s="1"/>
      <c r="Q12" s="1"/>
      <c r="R12" s="1"/>
      <c r="S12" s="1"/>
      <c r="T12" s="1"/>
      <c r="U12" s="1"/>
      <c r="V12" s="1"/>
      <c r="W12" s="1"/>
      <c r="X12" s="1"/>
      <c r="Y12" s="1"/>
      <c r="Z12" s="1"/>
    </row>
    <row r="13" spans="1:26" ht="65.25" customHeight="1">
      <c r="A13" s="4"/>
      <c r="B13" s="412" t="s">
        <v>574</v>
      </c>
      <c r="C13" s="412"/>
      <c r="D13" s="412"/>
      <c r="E13" s="412"/>
      <c r="F13" s="412"/>
      <c r="G13" s="1"/>
      <c r="H13" s="1"/>
      <c r="I13" s="1"/>
      <c r="J13" s="1"/>
      <c r="K13" s="1"/>
      <c r="L13" s="1"/>
      <c r="M13" s="1"/>
      <c r="N13" s="1"/>
      <c r="O13" s="1"/>
      <c r="P13" s="1"/>
      <c r="Q13" s="1"/>
      <c r="R13" s="1"/>
      <c r="S13" s="1"/>
      <c r="T13" s="1"/>
      <c r="U13" s="1"/>
      <c r="V13" s="1"/>
      <c r="W13" s="1"/>
      <c r="X13" s="1"/>
      <c r="Y13" s="1"/>
      <c r="Z13" s="1"/>
    </row>
    <row r="14" spans="1:26" ht="13.5" customHeight="1">
      <c r="A14" s="4"/>
      <c r="B14" s="414" t="s">
        <v>575</v>
      </c>
      <c r="C14" s="378"/>
      <c r="D14" s="378"/>
      <c r="E14" s="378"/>
      <c r="F14" s="378"/>
      <c r="G14" s="1"/>
      <c r="H14" s="1"/>
      <c r="I14" s="1"/>
      <c r="J14" s="1"/>
      <c r="K14" s="1"/>
      <c r="L14" s="1"/>
      <c r="M14" s="1"/>
      <c r="N14" s="1"/>
      <c r="O14" s="1"/>
      <c r="P14" s="1"/>
      <c r="Q14" s="1"/>
      <c r="R14" s="1"/>
      <c r="S14" s="1"/>
      <c r="T14" s="1"/>
      <c r="U14" s="1"/>
      <c r="V14" s="1"/>
      <c r="W14" s="1"/>
      <c r="X14" s="1"/>
      <c r="Y14" s="1"/>
      <c r="Z14" s="1"/>
    </row>
    <row r="15" spans="1:26" ht="13.5" customHeight="1">
      <c r="A15" s="4"/>
      <c r="B15" s="74"/>
      <c r="C15" s="74" t="s">
        <v>576</v>
      </c>
      <c r="D15" s="412" t="s">
        <v>577</v>
      </c>
      <c r="E15" s="412"/>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578</v>
      </c>
      <c r="D16" s="412" t="s">
        <v>579</v>
      </c>
      <c r="E16" s="412"/>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580</v>
      </c>
      <c r="D17" s="412" t="s">
        <v>581</v>
      </c>
      <c r="E17" s="412"/>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582</v>
      </c>
      <c r="D18" s="412" t="s">
        <v>583</v>
      </c>
      <c r="E18" s="412"/>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584</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12" t="s">
        <v>585</v>
      </c>
      <c r="C20" s="378"/>
      <c r="D20" s="378"/>
      <c r="E20" s="378"/>
      <c r="F20" s="378"/>
      <c r="G20" s="1"/>
      <c r="H20" s="1"/>
      <c r="I20" s="1"/>
      <c r="J20" s="1"/>
      <c r="K20" s="1"/>
      <c r="L20" s="1"/>
      <c r="M20" s="1"/>
      <c r="N20" s="1"/>
      <c r="O20" s="1"/>
      <c r="P20" s="1"/>
      <c r="Q20" s="1"/>
      <c r="R20" s="1"/>
      <c r="S20" s="1"/>
      <c r="T20" s="1"/>
      <c r="U20" s="1"/>
      <c r="V20" s="1"/>
      <c r="W20" s="1"/>
      <c r="X20" s="1"/>
      <c r="Y20" s="1"/>
      <c r="Z20" s="1"/>
    </row>
    <row r="21" spans="1:26" ht="32.25" customHeight="1">
      <c r="A21" s="4"/>
      <c r="B21" s="412" t="s">
        <v>586</v>
      </c>
      <c r="C21" s="378"/>
      <c r="D21" s="378"/>
      <c r="E21" s="378"/>
      <c r="F21" s="378"/>
      <c r="G21" s="1"/>
      <c r="H21" s="1"/>
      <c r="I21" s="1"/>
      <c r="J21" s="1"/>
      <c r="K21" s="1"/>
      <c r="L21" s="1"/>
      <c r="M21" s="1"/>
      <c r="N21" s="1"/>
      <c r="O21" s="1"/>
      <c r="P21" s="1"/>
      <c r="Q21" s="1"/>
      <c r="R21" s="1"/>
      <c r="S21" s="1"/>
      <c r="T21" s="1"/>
      <c r="U21" s="1"/>
      <c r="V21" s="1"/>
      <c r="W21" s="1"/>
      <c r="X21" s="1"/>
      <c r="Y21" s="1"/>
      <c r="Z21" s="1"/>
    </row>
    <row r="22" spans="1:26" ht="39.75" customHeight="1">
      <c r="A22" s="4"/>
      <c r="B22" s="412" t="s">
        <v>587</v>
      </c>
      <c r="C22" s="378"/>
      <c r="D22" s="378"/>
      <c r="E22" s="378"/>
      <c r="F22" s="378"/>
      <c r="G22" s="1"/>
      <c r="H22" s="1"/>
      <c r="I22" s="1"/>
      <c r="J22" s="1"/>
      <c r="K22" s="1"/>
      <c r="L22" s="1"/>
      <c r="M22" s="1"/>
      <c r="N22" s="1"/>
      <c r="O22" s="1"/>
      <c r="P22" s="1"/>
      <c r="Q22" s="1"/>
      <c r="R22" s="1"/>
      <c r="S22" s="1"/>
      <c r="T22" s="1"/>
      <c r="U22" s="1"/>
      <c r="V22" s="1"/>
      <c r="W22" s="1"/>
      <c r="X22" s="1"/>
      <c r="Y22" s="1"/>
      <c r="Z22" s="1"/>
    </row>
    <row r="23" spans="1:26" ht="25.5" customHeight="1">
      <c r="A23" s="4"/>
      <c r="B23" s="412" t="s">
        <v>588</v>
      </c>
      <c r="C23" s="378"/>
      <c r="D23" s="378"/>
      <c r="E23" s="378"/>
      <c r="F23" s="378"/>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83"/>
      <c r="C25" s="378"/>
      <c r="D25" s="378"/>
      <c r="E25" s="378"/>
      <c r="F25" s="378"/>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497" t="s">
        <v>589</v>
      </c>
      <c r="C27" s="378"/>
      <c r="D27" s="378"/>
      <c r="E27" s="378"/>
      <c r="F27" s="378"/>
      <c r="G27" s="1"/>
      <c r="H27" s="1"/>
      <c r="I27" s="1"/>
      <c r="J27" s="1"/>
      <c r="K27" s="1"/>
      <c r="L27" s="1"/>
      <c r="M27" s="1"/>
      <c r="N27" s="1"/>
      <c r="O27" s="1"/>
      <c r="P27" s="1"/>
      <c r="Q27" s="1"/>
      <c r="R27" s="1"/>
      <c r="S27" s="1"/>
      <c r="T27" s="1"/>
      <c r="U27" s="1"/>
      <c r="V27" s="1"/>
      <c r="W27" s="1"/>
      <c r="X27" s="1"/>
      <c r="Y27" s="1"/>
      <c r="Z27" s="1"/>
    </row>
    <row r="28" spans="1:26" ht="12.75" customHeight="1">
      <c r="A28" s="4"/>
      <c r="B28" s="498"/>
      <c r="C28" s="378"/>
      <c r="D28" s="378"/>
      <c r="E28" s="378"/>
      <c r="F28" s="378"/>
      <c r="G28" s="1"/>
      <c r="H28" s="1"/>
      <c r="I28" s="1"/>
      <c r="J28" s="1"/>
      <c r="K28" s="1"/>
      <c r="L28" s="1"/>
      <c r="M28" s="1"/>
      <c r="N28" s="1"/>
      <c r="O28" s="1"/>
      <c r="P28" s="1"/>
      <c r="Q28" s="1"/>
      <c r="R28" s="1"/>
      <c r="S28" s="1"/>
      <c r="T28" s="1"/>
      <c r="U28" s="1"/>
      <c r="V28" s="1"/>
      <c r="W28" s="1"/>
      <c r="X28" s="1"/>
      <c r="Y28" s="1"/>
      <c r="Z28" s="1"/>
    </row>
    <row r="29" spans="1:26" ht="43.5" customHeight="1">
      <c r="A29" s="4" t="s">
        <v>590</v>
      </c>
      <c r="B29" s="412" t="s">
        <v>591</v>
      </c>
      <c r="C29" s="378"/>
      <c r="D29" s="378"/>
      <c r="E29" s="378"/>
      <c r="F29" s="378"/>
      <c r="G29" s="1"/>
      <c r="H29" s="1"/>
      <c r="I29" s="1"/>
      <c r="J29" s="1"/>
      <c r="K29" s="1"/>
      <c r="L29" s="1"/>
      <c r="M29" s="1"/>
      <c r="N29" s="1"/>
      <c r="O29" s="1"/>
      <c r="P29" s="1"/>
      <c r="Q29" s="1"/>
      <c r="R29" s="1"/>
      <c r="S29" s="1"/>
      <c r="T29" s="1"/>
      <c r="U29" s="1"/>
      <c r="V29" s="1"/>
      <c r="W29" s="1"/>
      <c r="X29" s="1"/>
      <c r="Y29" s="1"/>
      <c r="Z29" s="1"/>
    </row>
    <row r="30" spans="1:26" ht="27" customHeight="1">
      <c r="A30" s="4"/>
      <c r="B30" s="412" t="s">
        <v>1122</v>
      </c>
      <c r="C30" s="378"/>
      <c r="D30" s="378"/>
      <c r="E30" s="378"/>
      <c r="F30" s="378"/>
      <c r="G30" s="1"/>
      <c r="H30" s="1"/>
      <c r="I30" s="1"/>
      <c r="J30" s="1"/>
      <c r="K30" s="1"/>
      <c r="L30" s="1"/>
      <c r="M30" s="1"/>
      <c r="N30" s="1"/>
      <c r="O30" s="1"/>
      <c r="P30" s="1"/>
      <c r="Q30" s="1"/>
      <c r="R30" s="1"/>
      <c r="S30" s="1"/>
      <c r="T30" s="1"/>
      <c r="U30" s="1"/>
      <c r="V30" s="1"/>
      <c r="W30" s="1"/>
      <c r="X30" s="1"/>
      <c r="Y30" s="1"/>
      <c r="Z30" s="1"/>
    </row>
    <row r="31" spans="1:26" ht="12.75" customHeight="1">
      <c r="A31" s="4"/>
      <c r="B31" s="412" t="s">
        <v>592</v>
      </c>
      <c r="C31" s="378"/>
      <c r="D31" s="378"/>
      <c r="E31" s="378"/>
      <c r="F31" s="378"/>
      <c r="G31" s="1"/>
      <c r="H31" s="1"/>
      <c r="I31" s="1"/>
      <c r="J31" s="1"/>
      <c r="K31" s="1"/>
      <c r="L31" s="1"/>
      <c r="M31" s="1"/>
      <c r="N31" s="1"/>
      <c r="O31" s="1"/>
      <c r="P31" s="1"/>
      <c r="Q31" s="1"/>
      <c r="R31" s="1"/>
      <c r="S31" s="1"/>
      <c r="T31" s="1"/>
      <c r="U31" s="1"/>
      <c r="V31" s="1"/>
      <c r="W31" s="1"/>
      <c r="X31" s="1"/>
      <c r="Y31" s="1"/>
      <c r="Z31" s="1"/>
    </row>
    <row r="32" spans="1:26" ht="27" customHeight="1">
      <c r="A32" s="4"/>
      <c r="B32" s="412" t="s">
        <v>593</v>
      </c>
      <c r="C32" s="378"/>
      <c r="D32" s="378"/>
      <c r="E32" s="378"/>
      <c r="F32" s="378"/>
      <c r="G32" s="1"/>
      <c r="H32" s="1"/>
      <c r="I32" s="1"/>
      <c r="J32" s="1"/>
      <c r="K32" s="1"/>
      <c r="L32" s="1"/>
      <c r="M32" s="1"/>
      <c r="N32" s="1"/>
      <c r="O32" s="1"/>
      <c r="P32" s="1"/>
      <c r="Q32" s="1"/>
      <c r="R32" s="1"/>
      <c r="S32" s="1"/>
      <c r="T32" s="1"/>
      <c r="U32" s="1"/>
      <c r="V32" s="1"/>
      <c r="W32" s="1"/>
      <c r="X32" s="1"/>
      <c r="Y32" s="1"/>
      <c r="Z32" s="1"/>
    </row>
    <row r="33" spans="1:26" ht="49.5" customHeight="1">
      <c r="A33" s="4"/>
      <c r="B33" s="412" t="s">
        <v>1146</v>
      </c>
      <c r="C33" s="378"/>
      <c r="D33" s="378"/>
      <c r="E33" s="378"/>
      <c r="F33" s="378"/>
      <c r="G33" s="1"/>
      <c r="H33" s="1"/>
      <c r="I33" s="1"/>
      <c r="J33" s="1"/>
      <c r="K33" s="1"/>
      <c r="L33" s="1"/>
      <c r="M33" s="1"/>
      <c r="N33" s="1"/>
      <c r="O33" s="1"/>
      <c r="P33" s="1"/>
      <c r="Q33" s="1"/>
      <c r="R33" s="1"/>
      <c r="S33" s="1"/>
      <c r="T33" s="1"/>
      <c r="U33" s="1"/>
      <c r="V33" s="1"/>
      <c r="W33" s="1"/>
      <c r="X33" s="1"/>
      <c r="Y33" s="1"/>
      <c r="Z33" s="1"/>
    </row>
    <row r="34" spans="1:26" ht="13.5" customHeight="1">
      <c r="A34" s="4"/>
      <c r="B34" s="483"/>
      <c r="C34" s="378"/>
      <c r="D34" s="378"/>
      <c r="E34" s="378"/>
      <c r="F34" s="378"/>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12"/>
      <c r="C36" s="378"/>
      <c r="D36" s="378"/>
      <c r="E36" s="184" t="s">
        <v>1131</v>
      </c>
      <c r="F36" s="185" t="s">
        <v>1123</v>
      </c>
      <c r="G36" s="1"/>
      <c r="H36" s="1"/>
      <c r="I36" s="1"/>
      <c r="J36" s="1"/>
      <c r="K36" s="1"/>
      <c r="L36" s="1"/>
      <c r="M36" s="1"/>
      <c r="N36" s="1"/>
      <c r="O36" s="1"/>
      <c r="P36" s="1"/>
      <c r="Q36" s="1"/>
      <c r="R36" s="1"/>
      <c r="S36" s="1"/>
      <c r="T36" s="1"/>
      <c r="U36" s="1"/>
      <c r="V36" s="1"/>
      <c r="W36" s="1"/>
      <c r="X36" s="1"/>
      <c r="Y36" s="1"/>
      <c r="Z36" s="1"/>
    </row>
    <row r="37" spans="1:26" ht="27" customHeight="1">
      <c r="A37" s="4"/>
      <c r="B37" s="487" t="s">
        <v>594</v>
      </c>
      <c r="C37" s="487"/>
      <c r="D37" s="488"/>
      <c r="E37" s="186"/>
      <c r="F37" s="186" t="s">
        <v>1185</v>
      </c>
      <c r="G37" s="1"/>
      <c r="H37" s="1"/>
      <c r="I37" s="1"/>
      <c r="J37" s="1"/>
      <c r="K37" s="1"/>
      <c r="L37" s="1"/>
      <c r="M37" s="1"/>
      <c r="N37" s="1"/>
      <c r="O37" s="1"/>
      <c r="P37" s="1"/>
      <c r="Q37" s="1"/>
      <c r="R37" s="1"/>
      <c r="S37" s="1"/>
      <c r="T37" s="1"/>
      <c r="U37" s="1"/>
      <c r="V37" s="1"/>
      <c r="W37" s="1"/>
      <c r="X37" s="1"/>
      <c r="Y37" s="1"/>
      <c r="Z37" s="1"/>
    </row>
    <row r="38" spans="1:26" ht="12.75" customHeight="1">
      <c r="A38" s="4"/>
      <c r="B38" s="456" t="s">
        <v>595</v>
      </c>
      <c r="C38" s="456"/>
      <c r="D38" s="456"/>
      <c r="E38" s="456"/>
      <c r="F38" s="456"/>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t="s">
        <v>1185</v>
      </c>
      <c r="B40" s="493" t="s">
        <v>596</v>
      </c>
      <c r="C40" s="494"/>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466" t="s">
        <v>597</v>
      </c>
      <c r="C41" s="467"/>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66" t="s">
        <v>598</v>
      </c>
      <c r="C42" s="467"/>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489" t="s">
        <v>1066</v>
      </c>
      <c r="C44" s="490"/>
      <c r="D44" s="491"/>
      <c r="E44" s="121" t="s">
        <v>1145</v>
      </c>
      <c r="F44" s="187" t="s">
        <v>1144</v>
      </c>
      <c r="G44" s="1"/>
      <c r="H44" s="1"/>
      <c r="I44" s="1"/>
      <c r="J44" s="1"/>
      <c r="K44" s="1"/>
      <c r="L44" s="1"/>
      <c r="M44" s="1"/>
      <c r="N44" s="1"/>
      <c r="O44" s="1"/>
      <c r="P44" s="1"/>
      <c r="Q44" s="1"/>
      <c r="R44" s="1"/>
      <c r="S44" s="1"/>
      <c r="T44" s="1"/>
      <c r="U44" s="1"/>
      <c r="V44" s="1"/>
      <c r="W44" s="1"/>
      <c r="X44" s="1"/>
      <c r="Y44" s="1"/>
      <c r="Z44" s="1"/>
    </row>
    <row r="45" spans="1:26" ht="12.75" customHeight="1">
      <c r="A45" s="4"/>
      <c r="B45" s="188" t="s">
        <v>599</v>
      </c>
      <c r="C45" s="189"/>
      <c r="D45" s="189"/>
      <c r="E45" s="160"/>
      <c r="F45" s="190"/>
      <c r="G45" s="1"/>
      <c r="H45" s="1"/>
      <c r="I45" s="1"/>
      <c r="J45" s="1"/>
      <c r="K45" s="1"/>
      <c r="L45" s="1"/>
      <c r="M45" s="1"/>
      <c r="N45" s="1"/>
      <c r="O45" s="1"/>
      <c r="P45" s="1"/>
      <c r="Q45" s="1"/>
      <c r="R45" s="1"/>
      <c r="S45" s="1"/>
      <c r="T45" s="1"/>
      <c r="U45" s="1"/>
      <c r="V45" s="1"/>
      <c r="W45" s="1"/>
      <c r="X45" s="1"/>
      <c r="Y45" s="1"/>
      <c r="Z45" s="1"/>
    </row>
    <row r="46" spans="1:26" ht="12.75" customHeight="1">
      <c r="A46" s="4"/>
      <c r="B46" s="492" t="s">
        <v>600</v>
      </c>
      <c r="C46" s="389"/>
      <c r="D46" s="381"/>
      <c r="E46" s="191">
        <v>42236473.539999977</v>
      </c>
      <c r="F46" s="191">
        <v>421270.88999999978</v>
      </c>
      <c r="G46" s="1"/>
      <c r="H46" s="1"/>
      <c r="I46" s="1"/>
      <c r="J46" s="1"/>
      <c r="K46" s="1"/>
      <c r="L46" s="1"/>
      <c r="M46" s="1"/>
      <c r="N46" s="1"/>
      <c r="O46" s="1"/>
      <c r="P46" s="1"/>
      <c r="Q46" s="1"/>
      <c r="R46" s="1"/>
      <c r="S46" s="1"/>
      <c r="T46" s="1"/>
      <c r="U46" s="1"/>
      <c r="V46" s="1"/>
      <c r="W46" s="1"/>
      <c r="X46" s="1"/>
      <c r="Y46" s="1"/>
      <c r="Z46" s="1"/>
    </row>
    <row r="47" spans="1:26" ht="26.25" customHeight="1">
      <c r="A47" s="4"/>
      <c r="B47" s="408" t="s">
        <v>601</v>
      </c>
      <c r="C47" s="389"/>
      <c r="D47" s="381"/>
      <c r="E47" s="191">
        <v>32710298.13000001</v>
      </c>
      <c r="F47" s="191">
        <v>2215216.1199999996</v>
      </c>
      <c r="G47" s="1"/>
      <c r="H47" s="1"/>
      <c r="I47" s="1"/>
      <c r="J47" s="1"/>
      <c r="K47" s="1"/>
      <c r="L47" s="1"/>
      <c r="M47" s="1"/>
      <c r="N47" s="1"/>
      <c r="O47" s="1"/>
      <c r="P47" s="1"/>
      <c r="Q47" s="1"/>
      <c r="R47" s="1"/>
      <c r="S47" s="1"/>
      <c r="T47" s="1"/>
      <c r="U47" s="1"/>
      <c r="V47" s="1"/>
      <c r="W47" s="1"/>
      <c r="X47" s="1"/>
      <c r="Y47" s="1"/>
      <c r="Z47" s="1"/>
    </row>
    <row r="48" spans="1:26" ht="40.5" customHeight="1">
      <c r="A48" s="4"/>
      <c r="B48" s="408" t="s">
        <v>602</v>
      </c>
      <c r="C48" s="389"/>
      <c r="D48" s="381"/>
      <c r="E48" s="191">
        <v>22612500.430000003</v>
      </c>
      <c r="F48" s="191">
        <v>10282758.269999994</v>
      </c>
      <c r="G48" s="1"/>
      <c r="H48" s="1"/>
      <c r="I48" s="1"/>
      <c r="J48" s="1"/>
      <c r="K48" s="1"/>
      <c r="L48" s="1"/>
      <c r="M48" s="1"/>
      <c r="N48" s="1"/>
      <c r="O48" s="1"/>
      <c r="P48" s="1"/>
      <c r="Q48" s="1"/>
      <c r="R48" s="1"/>
      <c r="S48" s="1"/>
      <c r="T48" s="1"/>
      <c r="U48" s="1"/>
      <c r="V48" s="1"/>
      <c r="W48" s="1"/>
      <c r="X48" s="1"/>
      <c r="Y48" s="1"/>
      <c r="Z48" s="1"/>
    </row>
    <row r="49" spans="1:26" ht="27.75" customHeight="1">
      <c r="A49" s="4"/>
      <c r="B49" s="408" t="s">
        <v>603</v>
      </c>
      <c r="C49" s="389"/>
      <c r="D49" s="381"/>
      <c r="E49" s="191">
        <v>1221470.9200000002</v>
      </c>
      <c r="F49" s="191">
        <v>1664059.45</v>
      </c>
      <c r="G49" s="1"/>
      <c r="H49" s="1"/>
      <c r="I49" s="1"/>
      <c r="J49" s="1"/>
      <c r="K49" s="1"/>
      <c r="L49" s="1"/>
      <c r="M49" s="1"/>
      <c r="N49" s="1"/>
      <c r="O49" s="1"/>
      <c r="P49" s="1"/>
      <c r="Q49" s="1"/>
      <c r="R49" s="1"/>
      <c r="S49" s="1"/>
      <c r="T49" s="1"/>
      <c r="U49" s="1"/>
      <c r="V49" s="1"/>
      <c r="W49" s="1"/>
      <c r="X49" s="1"/>
      <c r="Y49" s="1"/>
      <c r="Z49" s="1"/>
    </row>
    <row r="50" spans="1:26" ht="12.75" customHeight="1">
      <c r="A50" s="4"/>
      <c r="B50" s="492" t="s">
        <v>604</v>
      </c>
      <c r="C50" s="389"/>
      <c r="D50" s="381"/>
      <c r="E50" s="192">
        <f>SUM(E46:E49)</f>
        <v>98780743.019999996</v>
      </c>
      <c r="F50" s="192">
        <f t="shared" ref="F50" si="0">SUM(F46:F49)</f>
        <v>14583304.729999993</v>
      </c>
      <c r="G50" s="1"/>
      <c r="H50" s="1"/>
      <c r="I50" s="1"/>
      <c r="J50" s="1"/>
      <c r="K50" s="1"/>
      <c r="L50" s="1"/>
      <c r="M50" s="1"/>
      <c r="N50" s="1"/>
      <c r="O50" s="1"/>
      <c r="P50" s="1"/>
      <c r="Q50" s="1"/>
      <c r="R50" s="1"/>
      <c r="S50" s="1"/>
      <c r="T50" s="1"/>
      <c r="U50" s="1"/>
      <c r="V50" s="1"/>
      <c r="W50" s="1"/>
      <c r="X50" s="1"/>
      <c r="Y50" s="1"/>
      <c r="Z50" s="1"/>
    </row>
    <row r="51" spans="1:26" ht="12.75" customHeight="1">
      <c r="A51" s="4"/>
      <c r="B51" s="188" t="s">
        <v>605</v>
      </c>
      <c r="C51" s="189"/>
      <c r="D51" s="189"/>
      <c r="E51" s="160"/>
      <c r="F51" s="190"/>
      <c r="G51" s="1"/>
      <c r="H51" s="1"/>
      <c r="I51" s="1"/>
      <c r="J51" s="1"/>
      <c r="K51" s="1"/>
      <c r="L51" s="1"/>
      <c r="M51" s="1"/>
      <c r="N51" s="1"/>
      <c r="O51" s="1"/>
      <c r="P51" s="1"/>
      <c r="Q51" s="1"/>
      <c r="R51" s="1"/>
      <c r="S51" s="1"/>
      <c r="T51" s="1"/>
      <c r="U51" s="1"/>
      <c r="V51" s="1"/>
      <c r="W51" s="1"/>
      <c r="X51" s="1"/>
      <c r="Y51" s="1"/>
      <c r="Z51" s="1"/>
    </row>
    <row r="52" spans="1:26" ht="12.75" customHeight="1">
      <c r="A52" s="4"/>
      <c r="B52" s="408" t="s">
        <v>606</v>
      </c>
      <c r="C52" s="389"/>
      <c r="D52" s="381"/>
      <c r="E52" s="193">
        <v>72039616.63000004</v>
      </c>
      <c r="F52" s="193">
        <v>25212457.369999997</v>
      </c>
      <c r="G52" s="1"/>
      <c r="H52" s="1"/>
      <c r="I52" s="1"/>
      <c r="J52" s="1"/>
      <c r="K52" s="1"/>
      <c r="L52" s="1"/>
      <c r="M52" s="1"/>
      <c r="N52" s="1"/>
      <c r="O52" s="1"/>
      <c r="P52" s="1"/>
      <c r="Q52" s="1"/>
      <c r="R52" s="1"/>
      <c r="S52" s="1"/>
      <c r="T52" s="1"/>
      <c r="U52" s="1"/>
      <c r="V52" s="1"/>
      <c r="W52" s="1"/>
      <c r="X52" s="1"/>
      <c r="Y52" s="1"/>
      <c r="Z52" s="1"/>
    </row>
    <row r="53" spans="1:26" ht="12.75" customHeight="1">
      <c r="A53" s="4"/>
      <c r="B53" s="408" t="s">
        <v>607</v>
      </c>
      <c r="C53" s="389"/>
      <c r="D53" s="381"/>
      <c r="E53" s="193">
        <v>1366968</v>
      </c>
      <c r="F53" s="162"/>
      <c r="G53" s="1"/>
      <c r="H53" s="1"/>
      <c r="I53" s="1"/>
      <c r="J53" s="1"/>
      <c r="K53" s="1"/>
      <c r="L53" s="1"/>
      <c r="M53" s="1"/>
      <c r="N53" s="1"/>
      <c r="O53" s="1"/>
      <c r="P53" s="1"/>
      <c r="Q53" s="1"/>
      <c r="R53" s="1"/>
      <c r="S53" s="1"/>
      <c r="T53" s="1"/>
      <c r="U53" s="1"/>
      <c r="V53" s="1"/>
      <c r="W53" s="1"/>
      <c r="X53" s="1"/>
      <c r="Y53" s="1"/>
      <c r="Z53" s="1"/>
    </row>
    <row r="54" spans="1:26" ht="25.5" customHeight="1">
      <c r="A54" s="4"/>
      <c r="B54" s="408" t="s">
        <v>608</v>
      </c>
      <c r="C54" s="389"/>
      <c r="D54" s="381"/>
      <c r="E54" s="193">
        <v>5731929.9599999944</v>
      </c>
      <c r="F54" s="194">
        <v>7041259.9699999793</v>
      </c>
      <c r="G54" s="1"/>
      <c r="H54" s="1"/>
      <c r="I54" s="1"/>
      <c r="J54" s="1"/>
      <c r="K54" s="1"/>
      <c r="L54" s="1"/>
      <c r="M54" s="1"/>
      <c r="N54" s="1"/>
      <c r="O54" s="1"/>
      <c r="P54" s="1"/>
      <c r="Q54" s="1"/>
      <c r="R54" s="1"/>
      <c r="S54" s="1"/>
      <c r="T54" s="1"/>
      <c r="U54" s="1"/>
      <c r="V54" s="1"/>
      <c r="W54" s="1"/>
      <c r="X54" s="1"/>
      <c r="Y54" s="1"/>
      <c r="Z54" s="1"/>
    </row>
    <row r="55" spans="1:26" ht="12.75" customHeight="1">
      <c r="A55" s="4"/>
      <c r="B55" s="492" t="s">
        <v>609</v>
      </c>
      <c r="C55" s="389"/>
      <c r="D55" s="381"/>
      <c r="E55" s="192">
        <f>SUM(E52:E54)</f>
        <v>79138514.590000033</v>
      </c>
      <c r="F55" s="192">
        <f>SUM(F52,F54)</f>
        <v>32253717.339999977</v>
      </c>
      <c r="G55" s="1"/>
      <c r="H55" s="1"/>
      <c r="I55" s="1"/>
      <c r="J55" s="1"/>
      <c r="K55" s="1"/>
      <c r="L55" s="1"/>
      <c r="M55" s="1"/>
      <c r="N55" s="1"/>
      <c r="O55" s="1"/>
      <c r="P55" s="1"/>
      <c r="Q55" s="1"/>
      <c r="R55" s="1"/>
      <c r="S55" s="1"/>
      <c r="T55" s="1"/>
      <c r="U55" s="1"/>
      <c r="V55" s="1"/>
      <c r="W55" s="1"/>
      <c r="X55" s="1"/>
      <c r="Y55" s="1"/>
      <c r="Z55" s="1"/>
    </row>
    <row r="56" spans="1:26" ht="12.75" customHeight="1">
      <c r="A56" s="4"/>
      <c r="B56" s="492" t="s">
        <v>610</v>
      </c>
      <c r="C56" s="389"/>
      <c r="D56" s="381"/>
      <c r="E56" s="193">
        <v>6714110.9099999983</v>
      </c>
      <c r="F56" s="193">
        <v>8186779.0900000026</v>
      </c>
      <c r="G56" s="1"/>
      <c r="H56" s="1"/>
      <c r="I56" s="1"/>
      <c r="J56" s="1"/>
      <c r="K56" s="1"/>
      <c r="L56" s="1"/>
      <c r="M56" s="1"/>
      <c r="N56" s="1"/>
      <c r="O56" s="1"/>
      <c r="P56" s="1"/>
      <c r="Q56" s="1"/>
      <c r="R56" s="1"/>
      <c r="S56" s="1"/>
      <c r="T56" s="1"/>
      <c r="U56" s="1"/>
      <c r="V56" s="1"/>
      <c r="W56" s="1"/>
      <c r="X56" s="1"/>
      <c r="Y56" s="1"/>
      <c r="Z56" s="1"/>
    </row>
    <row r="57" spans="1:26" ht="42.75" customHeight="1">
      <c r="A57" s="4"/>
      <c r="B57" s="408" t="s">
        <v>611</v>
      </c>
      <c r="C57" s="389"/>
      <c r="D57" s="381"/>
      <c r="E57" s="193"/>
      <c r="F57" s="193"/>
      <c r="G57" s="1"/>
      <c r="H57" s="1"/>
      <c r="I57" s="1"/>
      <c r="J57" s="1"/>
      <c r="K57" s="1"/>
      <c r="L57" s="1"/>
      <c r="M57" s="1"/>
      <c r="N57" s="1"/>
      <c r="O57" s="1"/>
      <c r="P57" s="1"/>
      <c r="Q57" s="1"/>
      <c r="R57" s="1"/>
      <c r="S57" s="1"/>
      <c r="T57" s="1"/>
      <c r="U57" s="1"/>
      <c r="V57" s="1"/>
      <c r="W57" s="1"/>
      <c r="X57" s="1"/>
      <c r="Y57" s="1"/>
      <c r="Z57" s="1"/>
    </row>
    <row r="58" spans="1:26" ht="12.75" customHeight="1">
      <c r="A58" s="4"/>
      <c r="B58" s="492" t="s">
        <v>612</v>
      </c>
      <c r="C58" s="389"/>
      <c r="D58" s="381"/>
      <c r="E58" s="193">
        <v>2258890.4499999997</v>
      </c>
      <c r="F58" s="193">
        <v>4650231.6299999952</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613</v>
      </c>
      <c r="B60" s="413" t="s">
        <v>1067</v>
      </c>
      <c r="C60" s="378"/>
      <c r="D60" s="378"/>
      <c r="E60" s="378"/>
      <c r="F60" s="378"/>
      <c r="G60" s="1"/>
      <c r="H60" s="1"/>
      <c r="I60" s="1"/>
      <c r="J60" s="1"/>
      <c r="K60" s="1"/>
      <c r="L60" s="1"/>
      <c r="M60" s="1"/>
      <c r="N60" s="1"/>
      <c r="O60" s="1"/>
      <c r="P60" s="1"/>
      <c r="Q60" s="1"/>
      <c r="R60" s="1"/>
      <c r="S60" s="1"/>
      <c r="T60" s="1"/>
      <c r="U60" s="1"/>
      <c r="V60" s="1"/>
      <c r="W60" s="1"/>
      <c r="X60" s="1"/>
      <c r="Y60" s="1"/>
      <c r="Z60" s="1"/>
    </row>
    <row r="61" spans="1:26" ht="31.5" customHeight="1">
      <c r="A61" s="4"/>
      <c r="B61" s="413" t="s">
        <v>614</v>
      </c>
      <c r="C61" s="378"/>
      <c r="D61" s="378"/>
      <c r="E61" s="378"/>
      <c r="F61" s="378"/>
      <c r="G61" s="1"/>
      <c r="H61" s="1"/>
      <c r="I61" s="1"/>
      <c r="J61" s="1"/>
      <c r="K61" s="1"/>
      <c r="L61" s="1"/>
      <c r="M61" s="1"/>
      <c r="N61" s="1"/>
      <c r="O61" s="1"/>
      <c r="P61" s="1"/>
      <c r="Q61" s="1"/>
      <c r="R61" s="1"/>
      <c r="S61" s="1"/>
      <c r="T61" s="1"/>
      <c r="U61" s="1"/>
      <c r="V61" s="1"/>
      <c r="W61" s="1"/>
      <c r="X61" s="1"/>
      <c r="Y61" s="1"/>
      <c r="Z61" s="1"/>
    </row>
    <row r="62" spans="1:26" ht="15" customHeight="1">
      <c r="A62" s="4"/>
      <c r="B62" s="482" t="s">
        <v>615</v>
      </c>
      <c r="C62" s="378"/>
      <c r="D62" s="378"/>
      <c r="E62" s="378"/>
      <c r="F62" s="378"/>
      <c r="G62" s="1"/>
      <c r="H62" s="1"/>
      <c r="I62" s="1"/>
      <c r="J62" s="1"/>
      <c r="K62" s="1"/>
      <c r="L62" s="1"/>
      <c r="M62" s="1"/>
      <c r="N62" s="1"/>
      <c r="O62" s="1"/>
      <c r="P62" s="1"/>
      <c r="Q62" s="1"/>
      <c r="R62" s="1"/>
      <c r="S62" s="1"/>
      <c r="T62" s="1"/>
      <c r="U62" s="1"/>
      <c r="V62" s="1"/>
      <c r="W62" s="1"/>
      <c r="X62" s="1"/>
      <c r="Y62" s="1"/>
      <c r="Z62" s="1"/>
    </row>
    <row r="63" spans="1:26" ht="30" customHeight="1">
      <c r="A63" s="4"/>
      <c r="B63" s="390" t="s">
        <v>1098</v>
      </c>
      <c r="C63" s="378"/>
      <c r="D63" s="378"/>
      <c r="E63" s="378"/>
      <c r="F63" s="378"/>
      <c r="G63" s="1"/>
      <c r="H63" s="1"/>
      <c r="I63" s="1"/>
      <c r="J63" s="1"/>
      <c r="K63" s="1"/>
      <c r="L63" s="1"/>
      <c r="M63" s="1"/>
      <c r="N63" s="1"/>
      <c r="O63" s="1"/>
      <c r="P63" s="1"/>
      <c r="Q63" s="1"/>
      <c r="R63" s="1"/>
      <c r="S63" s="1"/>
      <c r="T63" s="1"/>
      <c r="U63" s="1"/>
      <c r="V63" s="1"/>
      <c r="W63" s="1"/>
      <c r="X63" s="1"/>
      <c r="Y63" s="1"/>
      <c r="Z63" s="1"/>
    </row>
    <row r="64" spans="1:26" ht="15" customHeight="1">
      <c r="A64" s="4"/>
      <c r="B64" s="483"/>
      <c r="C64" s="378"/>
      <c r="D64" s="378"/>
      <c r="E64" s="378"/>
      <c r="F64" s="378"/>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195"/>
      <c r="C66" s="288" t="s">
        <v>1068</v>
      </c>
      <c r="D66" s="196" t="s">
        <v>1171</v>
      </c>
      <c r="E66" s="75" t="s">
        <v>1175</v>
      </c>
      <c r="F66" s="75" t="s">
        <v>616</v>
      </c>
      <c r="G66" s="1"/>
      <c r="H66" s="1"/>
      <c r="I66" s="1"/>
      <c r="J66" s="1"/>
      <c r="K66" s="1"/>
      <c r="L66" s="1"/>
      <c r="M66" s="1"/>
      <c r="N66" s="1"/>
      <c r="O66" s="1"/>
      <c r="P66" s="1"/>
      <c r="Q66" s="1"/>
      <c r="R66" s="1"/>
      <c r="S66" s="1"/>
      <c r="T66" s="1"/>
      <c r="U66" s="1"/>
      <c r="V66" s="1"/>
      <c r="W66" s="1"/>
      <c r="X66" s="1"/>
      <c r="Y66" s="1"/>
      <c r="Z66" s="1"/>
    </row>
    <row r="67" spans="1:26" ht="36">
      <c r="A67" s="4"/>
      <c r="B67" s="197" t="s">
        <v>104</v>
      </c>
      <c r="C67" s="198" t="s">
        <v>1113</v>
      </c>
      <c r="D67" s="199">
        <v>3563</v>
      </c>
      <c r="E67" s="199">
        <v>16388</v>
      </c>
      <c r="F67" s="199">
        <v>1032</v>
      </c>
      <c r="G67" s="1"/>
      <c r="H67" s="1"/>
      <c r="I67" s="1"/>
      <c r="J67" s="1"/>
      <c r="K67" s="1"/>
      <c r="L67" s="1"/>
      <c r="M67" s="1"/>
      <c r="N67" s="1"/>
      <c r="O67" s="1"/>
      <c r="P67" s="1"/>
      <c r="Q67" s="1"/>
      <c r="R67" s="1"/>
      <c r="S67" s="1"/>
      <c r="T67" s="1"/>
      <c r="U67" s="1"/>
      <c r="V67" s="1"/>
      <c r="W67" s="1"/>
      <c r="X67" s="1"/>
      <c r="Y67" s="1"/>
      <c r="Z67" s="1"/>
    </row>
    <row r="68" spans="1:26" ht="24">
      <c r="A68" s="4"/>
      <c r="B68" s="197" t="s">
        <v>105</v>
      </c>
      <c r="C68" s="198" t="s">
        <v>617</v>
      </c>
      <c r="D68" s="199">
        <v>3095</v>
      </c>
      <c r="E68" s="199">
        <v>12338</v>
      </c>
      <c r="F68" s="199">
        <v>528</v>
      </c>
      <c r="G68" s="1"/>
      <c r="H68" s="1"/>
      <c r="I68" s="1"/>
      <c r="J68" s="1"/>
      <c r="K68" s="1"/>
      <c r="L68" s="1"/>
      <c r="M68" s="1"/>
      <c r="N68" s="1"/>
      <c r="O68" s="1"/>
      <c r="P68" s="1"/>
      <c r="Q68" s="1"/>
      <c r="R68" s="1"/>
      <c r="S68" s="1"/>
      <c r="T68" s="1"/>
      <c r="U68" s="1"/>
      <c r="V68" s="1"/>
      <c r="W68" s="1"/>
      <c r="X68" s="1"/>
      <c r="Y68" s="1"/>
      <c r="Z68" s="1"/>
    </row>
    <row r="69" spans="1:26" ht="24">
      <c r="A69" s="4"/>
      <c r="B69" s="197" t="s">
        <v>106</v>
      </c>
      <c r="C69" s="198" t="s">
        <v>618</v>
      </c>
      <c r="D69" s="199">
        <v>2418</v>
      </c>
      <c r="E69" s="199">
        <v>10246</v>
      </c>
      <c r="F69" s="199">
        <v>464</v>
      </c>
      <c r="G69" s="1"/>
      <c r="H69" s="1"/>
      <c r="I69" s="1"/>
      <c r="J69" s="1"/>
      <c r="K69" s="1"/>
      <c r="L69" s="1"/>
      <c r="M69" s="1"/>
      <c r="N69" s="1"/>
      <c r="O69" s="1"/>
      <c r="P69" s="1"/>
      <c r="Q69" s="1"/>
      <c r="R69" s="1"/>
      <c r="S69" s="1"/>
      <c r="T69" s="1"/>
      <c r="U69" s="1"/>
      <c r="V69" s="1"/>
      <c r="W69" s="1"/>
      <c r="X69" s="1"/>
      <c r="Y69" s="1"/>
      <c r="Z69" s="1"/>
    </row>
    <row r="70" spans="1:26" ht="24">
      <c r="A70" s="4"/>
      <c r="B70" s="197" t="s">
        <v>107</v>
      </c>
      <c r="C70" s="198" t="s">
        <v>619</v>
      </c>
      <c r="D70" s="199">
        <v>2415</v>
      </c>
      <c r="E70" s="199">
        <v>10069</v>
      </c>
      <c r="F70" s="199">
        <v>400</v>
      </c>
      <c r="G70" s="1"/>
      <c r="H70" s="1"/>
      <c r="I70" s="1"/>
      <c r="J70" s="1"/>
      <c r="K70" s="1"/>
      <c r="L70" s="1"/>
      <c r="M70" s="1"/>
      <c r="N70" s="1"/>
      <c r="O70" s="1"/>
      <c r="P70" s="1"/>
      <c r="Q70" s="1"/>
      <c r="R70" s="1"/>
      <c r="S70" s="1"/>
      <c r="T70" s="1"/>
      <c r="U70" s="1"/>
      <c r="V70" s="1"/>
      <c r="W70" s="1"/>
      <c r="X70" s="1"/>
      <c r="Y70" s="1"/>
      <c r="Z70" s="1"/>
    </row>
    <row r="71" spans="1:26" ht="24">
      <c r="A71" s="4"/>
      <c r="B71" s="197" t="s">
        <v>108</v>
      </c>
      <c r="C71" s="198" t="s">
        <v>620</v>
      </c>
      <c r="D71" s="199">
        <v>2391</v>
      </c>
      <c r="E71" s="199">
        <v>9014</v>
      </c>
      <c r="F71" s="199">
        <v>304</v>
      </c>
      <c r="G71" s="1"/>
      <c r="H71" s="1"/>
      <c r="I71" s="1"/>
      <c r="J71" s="1"/>
      <c r="K71" s="1"/>
      <c r="L71" s="1"/>
      <c r="M71" s="1"/>
      <c r="N71" s="1"/>
      <c r="O71" s="1"/>
      <c r="P71" s="1"/>
      <c r="Q71" s="1"/>
      <c r="R71" s="1"/>
      <c r="S71" s="1"/>
      <c r="T71" s="1"/>
      <c r="U71" s="1"/>
      <c r="V71" s="1"/>
      <c r="W71" s="1"/>
      <c r="X71" s="1"/>
      <c r="Y71" s="1"/>
      <c r="Z71" s="1"/>
    </row>
    <row r="72" spans="1:26" ht="24">
      <c r="A72" s="4"/>
      <c r="B72" s="197" t="s">
        <v>109</v>
      </c>
      <c r="C72" s="198" t="s">
        <v>621</v>
      </c>
      <c r="D72" s="199">
        <v>2194</v>
      </c>
      <c r="E72" s="199">
        <v>9065</v>
      </c>
      <c r="F72" s="199">
        <v>318</v>
      </c>
      <c r="G72" s="1"/>
      <c r="H72" s="1"/>
      <c r="I72" s="1"/>
      <c r="J72" s="1"/>
      <c r="K72" s="1"/>
      <c r="L72" s="1"/>
      <c r="M72" s="1"/>
      <c r="N72" s="1"/>
      <c r="O72" s="1"/>
      <c r="P72" s="1"/>
      <c r="Q72" s="1"/>
      <c r="R72" s="1"/>
      <c r="S72" s="1"/>
      <c r="T72" s="1"/>
      <c r="U72" s="1"/>
      <c r="V72" s="1"/>
      <c r="W72" s="1"/>
      <c r="X72" s="1"/>
      <c r="Y72" s="1"/>
      <c r="Z72" s="1"/>
    </row>
    <row r="73" spans="1:26" ht="24">
      <c r="A73" s="4"/>
      <c r="B73" s="197" t="s">
        <v>110</v>
      </c>
      <c r="C73" s="198" t="s">
        <v>622</v>
      </c>
      <c r="D73" s="199">
        <v>159</v>
      </c>
      <c r="E73" s="199">
        <v>477</v>
      </c>
      <c r="F73" s="199">
        <v>2</v>
      </c>
      <c r="G73" s="1"/>
      <c r="H73" s="1"/>
      <c r="I73" s="1"/>
      <c r="J73" s="1"/>
      <c r="K73" s="1"/>
      <c r="L73" s="1"/>
      <c r="M73" s="1"/>
      <c r="N73" s="1"/>
      <c r="O73" s="1"/>
      <c r="P73" s="1"/>
      <c r="Q73" s="1"/>
      <c r="R73" s="1"/>
      <c r="S73" s="1"/>
      <c r="T73" s="1"/>
      <c r="U73" s="1"/>
      <c r="V73" s="1"/>
      <c r="W73" s="1"/>
      <c r="X73" s="1"/>
      <c r="Y73" s="1"/>
      <c r="Z73" s="1"/>
    </row>
    <row r="74" spans="1:26" ht="36">
      <c r="A74" s="4"/>
      <c r="B74" s="197" t="s">
        <v>112</v>
      </c>
      <c r="C74" s="198" t="s">
        <v>623</v>
      </c>
      <c r="D74" s="199">
        <v>187</v>
      </c>
      <c r="E74" s="199">
        <v>912</v>
      </c>
      <c r="F74" s="199">
        <v>13</v>
      </c>
      <c r="G74" s="1"/>
      <c r="H74" s="1"/>
      <c r="I74" s="1"/>
      <c r="J74" s="1"/>
      <c r="K74" s="1"/>
      <c r="L74" s="1"/>
      <c r="M74" s="1"/>
      <c r="N74" s="1"/>
      <c r="O74" s="1"/>
      <c r="P74" s="1"/>
      <c r="Q74" s="1"/>
      <c r="R74" s="1"/>
      <c r="S74" s="1"/>
      <c r="T74" s="1"/>
      <c r="U74" s="1"/>
      <c r="V74" s="1"/>
      <c r="W74" s="1"/>
      <c r="X74" s="1"/>
      <c r="Y74" s="1"/>
      <c r="Z74" s="1"/>
    </row>
    <row r="75" spans="1:26" ht="72">
      <c r="A75" s="4"/>
      <c r="B75" s="197" t="s">
        <v>624</v>
      </c>
      <c r="C75" s="198" t="s">
        <v>625</v>
      </c>
      <c r="D75" s="200">
        <v>0.57858678398122376</v>
      </c>
      <c r="E75" s="200">
        <v>0.56276863619985185</v>
      </c>
      <c r="F75" s="200">
        <v>0.29708822397039858</v>
      </c>
      <c r="G75" s="1"/>
      <c r="H75" s="1"/>
      <c r="I75" s="1"/>
      <c r="J75" s="1"/>
      <c r="K75" s="1"/>
      <c r="L75" s="1"/>
      <c r="M75" s="1"/>
      <c r="N75" s="1"/>
      <c r="O75" s="1"/>
      <c r="P75" s="1"/>
      <c r="Q75" s="1"/>
      <c r="R75" s="1"/>
      <c r="S75" s="1"/>
      <c r="T75" s="1"/>
      <c r="U75" s="1"/>
      <c r="V75" s="1"/>
      <c r="W75" s="1"/>
      <c r="X75" s="1"/>
      <c r="Y75" s="1"/>
      <c r="Z75" s="1"/>
    </row>
    <row r="76" spans="1:26" ht="48">
      <c r="A76" s="4"/>
      <c r="B76" s="197" t="s">
        <v>626</v>
      </c>
      <c r="C76" s="198" t="s">
        <v>627</v>
      </c>
      <c r="D76" s="201">
        <v>15560.858070393355</v>
      </c>
      <c r="E76" s="201">
        <v>15261.240993147183</v>
      </c>
      <c r="F76" s="201">
        <v>6447.3721749999977</v>
      </c>
      <c r="G76" s="1"/>
      <c r="H76" s="1"/>
      <c r="I76" s="1"/>
      <c r="J76" s="1"/>
      <c r="K76" s="1"/>
      <c r="L76" s="1"/>
      <c r="M76" s="1"/>
      <c r="N76" s="1"/>
      <c r="O76" s="1"/>
      <c r="P76" s="1"/>
      <c r="Q76" s="1"/>
      <c r="R76" s="1"/>
      <c r="S76" s="1"/>
      <c r="T76" s="1"/>
      <c r="U76" s="1"/>
      <c r="V76" s="1"/>
      <c r="W76" s="1"/>
      <c r="X76" s="1"/>
      <c r="Y76" s="1"/>
      <c r="Z76" s="1"/>
    </row>
    <row r="77" spans="1:26" ht="24">
      <c r="A77" s="4"/>
      <c r="B77" s="202" t="s">
        <v>628</v>
      </c>
      <c r="C77" s="203" t="s">
        <v>629</v>
      </c>
      <c r="D77" s="201">
        <v>11576.842183186947</v>
      </c>
      <c r="E77" s="201">
        <v>10754.645858664222</v>
      </c>
      <c r="F77" s="201">
        <v>3540.2450000000008</v>
      </c>
      <c r="G77" s="1"/>
      <c r="H77" s="1"/>
      <c r="I77" s="1"/>
      <c r="J77" s="1"/>
      <c r="K77" s="1"/>
      <c r="L77" s="1"/>
      <c r="M77" s="1"/>
      <c r="N77" s="1"/>
      <c r="O77" s="1"/>
      <c r="P77" s="1"/>
      <c r="Q77" s="1"/>
      <c r="R77" s="1"/>
      <c r="S77" s="1"/>
      <c r="T77" s="1"/>
      <c r="U77" s="1"/>
      <c r="V77" s="1"/>
      <c r="W77" s="1"/>
      <c r="X77" s="1"/>
      <c r="Y77" s="1"/>
      <c r="Z77" s="1"/>
    </row>
    <row r="78" spans="1:26" ht="36">
      <c r="A78" s="4"/>
      <c r="B78" s="197" t="s">
        <v>630</v>
      </c>
      <c r="C78" s="198" t="s">
        <v>631</v>
      </c>
      <c r="D78" s="201">
        <v>3865.8853190519594</v>
      </c>
      <c r="E78" s="201">
        <v>5567.6603419746298</v>
      </c>
      <c r="F78" s="201">
        <v>4635.8022955974848</v>
      </c>
      <c r="G78" s="1"/>
      <c r="H78" s="1"/>
      <c r="I78" s="1"/>
      <c r="J78" s="1"/>
      <c r="K78" s="1"/>
      <c r="L78" s="1"/>
      <c r="M78" s="1"/>
      <c r="N78" s="1"/>
      <c r="O78" s="1"/>
      <c r="P78" s="1"/>
      <c r="Q78" s="1"/>
      <c r="R78" s="1"/>
      <c r="S78" s="1"/>
      <c r="T78" s="1"/>
      <c r="U78" s="1"/>
      <c r="V78" s="1"/>
      <c r="W78" s="1"/>
      <c r="X78" s="1"/>
      <c r="Y78" s="1"/>
      <c r="Z78" s="1"/>
    </row>
    <row r="79" spans="1:26" ht="48">
      <c r="A79" s="4"/>
      <c r="B79" s="197" t="s">
        <v>632</v>
      </c>
      <c r="C79" s="198" t="s">
        <v>633</v>
      </c>
      <c r="D79" s="201">
        <v>3536.8217866909754</v>
      </c>
      <c r="E79" s="201">
        <v>4661.7772752344181</v>
      </c>
      <c r="F79" s="201">
        <v>4516.6572327044023</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634</v>
      </c>
      <c r="B81" s="413" t="s">
        <v>1069</v>
      </c>
      <c r="C81" s="378"/>
      <c r="D81" s="378"/>
      <c r="E81" s="378"/>
      <c r="F81" s="378"/>
      <c r="G81" s="1"/>
      <c r="H81" s="1"/>
      <c r="I81" s="1"/>
      <c r="J81" s="1"/>
      <c r="K81" s="1"/>
      <c r="L81" s="1"/>
      <c r="M81" s="1"/>
      <c r="N81" s="1"/>
      <c r="O81" s="1"/>
      <c r="P81" s="1"/>
      <c r="Q81" s="1"/>
      <c r="R81" s="1"/>
      <c r="S81" s="1"/>
      <c r="T81" s="1"/>
      <c r="U81" s="1"/>
      <c r="V81" s="1"/>
      <c r="W81" s="1"/>
      <c r="X81" s="1"/>
      <c r="Y81" s="1"/>
      <c r="Z81" s="1"/>
    </row>
    <row r="82" spans="1:26" ht="13.5" customHeight="1">
      <c r="A82" s="4"/>
      <c r="B82" s="390" t="s">
        <v>635</v>
      </c>
      <c r="C82" s="378"/>
      <c r="D82" s="378"/>
      <c r="E82" s="378"/>
      <c r="F82" s="378"/>
      <c r="G82" s="1"/>
      <c r="H82" s="1"/>
      <c r="I82" s="1"/>
      <c r="J82" s="1"/>
      <c r="K82" s="1"/>
      <c r="L82" s="1"/>
      <c r="M82" s="1"/>
      <c r="N82" s="1"/>
      <c r="O82" s="1"/>
      <c r="P82" s="1"/>
      <c r="Q82" s="1"/>
      <c r="R82" s="1"/>
      <c r="S82" s="1"/>
      <c r="T82" s="1"/>
      <c r="U82" s="1"/>
      <c r="V82" s="1"/>
      <c r="W82" s="1"/>
      <c r="X82" s="1"/>
      <c r="Y82" s="1"/>
      <c r="Z82" s="1"/>
    </row>
    <row r="83" spans="1:26" ht="24.75" customHeight="1">
      <c r="A83" s="4"/>
      <c r="B83" s="390" t="s">
        <v>1099</v>
      </c>
      <c r="C83" s="378"/>
      <c r="D83" s="378"/>
      <c r="E83" s="378"/>
      <c r="F83" s="378"/>
      <c r="G83" s="1"/>
      <c r="H83" s="1"/>
      <c r="I83" s="1"/>
      <c r="J83" s="1"/>
      <c r="K83" s="1"/>
      <c r="L83" s="1"/>
      <c r="M83" s="1"/>
      <c r="N83" s="1"/>
      <c r="O83" s="1"/>
      <c r="P83" s="1"/>
      <c r="Q83" s="1"/>
      <c r="R83" s="1"/>
      <c r="S83" s="1"/>
      <c r="T83" s="1"/>
      <c r="U83" s="1"/>
      <c r="V83" s="1"/>
      <c r="W83" s="1"/>
      <c r="X83" s="1"/>
      <c r="Y83" s="1"/>
      <c r="Z83" s="1"/>
    </row>
    <row r="84" spans="1:26" ht="23.25" customHeight="1">
      <c r="A84" s="4"/>
      <c r="B84" s="484"/>
      <c r="C84" s="393"/>
      <c r="D84" s="393"/>
      <c r="E84" s="393"/>
      <c r="F84" s="393"/>
      <c r="G84" s="1"/>
      <c r="H84" s="1"/>
      <c r="I84" s="1"/>
      <c r="J84" s="1"/>
      <c r="K84" s="1"/>
      <c r="L84" s="1"/>
      <c r="M84" s="1"/>
      <c r="N84" s="1"/>
      <c r="O84" s="1"/>
      <c r="P84" s="1"/>
      <c r="Q84" s="1"/>
      <c r="R84" s="1"/>
      <c r="S84" s="1"/>
      <c r="T84" s="1"/>
      <c r="U84" s="1"/>
      <c r="V84" s="1"/>
      <c r="W84" s="1"/>
      <c r="X84" s="1"/>
      <c r="Y84" s="1"/>
      <c r="Z84" s="1"/>
    </row>
    <row r="85" spans="1:26" ht="48">
      <c r="A85" s="4"/>
      <c r="B85" s="195"/>
      <c r="C85" s="289" t="s">
        <v>1070</v>
      </c>
      <c r="D85" s="75" t="s">
        <v>1100</v>
      </c>
      <c r="E85" s="75" t="s">
        <v>1148</v>
      </c>
      <c r="F85" s="75" t="s">
        <v>616</v>
      </c>
      <c r="G85" s="1"/>
      <c r="H85" s="1"/>
      <c r="I85" s="1"/>
      <c r="J85" s="1"/>
      <c r="K85" s="1"/>
      <c r="L85" s="1"/>
      <c r="M85" s="1"/>
      <c r="N85" s="1"/>
      <c r="O85" s="1"/>
      <c r="P85" s="1"/>
      <c r="Q85" s="1"/>
      <c r="R85" s="1"/>
      <c r="S85" s="1"/>
      <c r="T85" s="1"/>
      <c r="U85" s="1"/>
      <c r="V85" s="1"/>
      <c r="W85" s="1"/>
      <c r="X85" s="1"/>
      <c r="Y85" s="1"/>
      <c r="Z85" s="1"/>
    </row>
    <row r="86" spans="1:26" ht="60">
      <c r="A86" s="4"/>
      <c r="B86" s="204" t="s">
        <v>636</v>
      </c>
      <c r="C86" s="198" t="s">
        <v>637</v>
      </c>
      <c r="D86" s="199">
        <v>1092</v>
      </c>
      <c r="E86" s="199">
        <v>2507</v>
      </c>
      <c r="F86" s="199">
        <v>8</v>
      </c>
      <c r="G86" s="1"/>
      <c r="H86" s="1"/>
      <c r="I86" s="1"/>
      <c r="J86" s="1"/>
      <c r="K86" s="1"/>
      <c r="L86" s="1"/>
      <c r="M86" s="1"/>
      <c r="N86" s="1"/>
      <c r="O86" s="1"/>
      <c r="P86" s="1"/>
      <c r="Q86" s="1"/>
      <c r="R86" s="1"/>
      <c r="S86" s="1"/>
      <c r="T86" s="1"/>
      <c r="U86" s="1"/>
      <c r="V86" s="1"/>
      <c r="W86" s="1"/>
      <c r="X86" s="1"/>
      <c r="Y86" s="1"/>
      <c r="Z86" s="1"/>
    </row>
    <row r="87" spans="1:26" ht="36">
      <c r="A87" s="4"/>
      <c r="B87" s="204" t="s">
        <v>638</v>
      </c>
      <c r="C87" s="198" t="s">
        <v>639</v>
      </c>
      <c r="D87" s="205">
        <v>2598.8781318681317</v>
      </c>
      <c r="E87" s="205">
        <v>3756.2831312325475</v>
      </c>
      <c r="F87" s="205">
        <v>2548.125</v>
      </c>
      <c r="G87" s="1"/>
      <c r="H87" s="1"/>
      <c r="I87" s="1"/>
      <c r="J87" s="1"/>
      <c r="K87" s="1"/>
      <c r="L87" s="1"/>
      <c r="M87" s="1"/>
      <c r="N87" s="1"/>
      <c r="O87" s="1"/>
      <c r="P87" s="1"/>
      <c r="Q87" s="1"/>
      <c r="R87" s="1"/>
      <c r="S87" s="1"/>
      <c r="T87" s="1"/>
      <c r="U87" s="1"/>
      <c r="V87" s="1"/>
      <c r="W87" s="1"/>
      <c r="X87" s="1"/>
      <c r="Y87" s="1"/>
      <c r="Z87" s="1"/>
    </row>
    <row r="88" spans="1:26" ht="36">
      <c r="A88" s="4"/>
      <c r="B88" s="204" t="s">
        <v>640</v>
      </c>
      <c r="C88" s="198" t="s">
        <v>641</v>
      </c>
      <c r="D88" s="199">
        <v>50</v>
      </c>
      <c r="E88" s="199">
        <v>226</v>
      </c>
      <c r="F88" s="199">
        <v>3</v>
      </c>
      <c r="G88" s="1"/>
      <c r="H88" s="1"/>
      <c r="I88" s="1"/>
      <c r="J88" s="1"/>
      <c r="K88" s="1"/>
      <c r="L88" s="1"/>
      <c r="M88" s="1"/>
      <c r="N88" s="1"/>
      <c r="O88" s="1"/>
      <c r="P88" s="1"/>
      <c r="Q88" s="1"/>
      <c r="R88" s="1"/>
      <c r="S88" s="1"/>
      <c r="T88" s="1"/>
      <c r="U88" s="1"/>
      <c r="V88" s="1"/>
      <c r="W88" s="1"/>
      <c r="X88" s="1"/>
      <c r="Y88" s="1"/>
      <c r="Z88" s="1"/>
    </row>
    <row r="89" spans="1:26" ht="36">
      <c r="A89" s="4"/>
      <c r="B89" s="204" t="s">
        <v>642</v>
      </c>
      <c r="C89" s="198" t="s">
        <v>643</v>
      </c>
      <c r="D89" s="205">
        <v>14098.136800000002</v>
      </c>
      <c r="E89" s="205">
        <v>20340.160796460157</v>
      </c>
      <c r="F89" s="205">
        <v>17785.096666666668</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6"/>
      <c r="C91" s="495" t="s">
        <v>644</v>
      </c>
      <c r="D91" s="378"/>
      <c r="E91" s="378"/>
      <c r="F91" s="378"/>
      <c r="G91" s="1"/>
      <c r="H91" s="1"/>
      <c r="I91" s="1"/>
      <c r="J91" s="1"/>
      <c r="K91" s="1"/>
      <c r="L91" s="1"/>
      <c r="M91" s="1"/>
      <c r="N91" s="1"/>
      <c r="O91" s="1"/>
      <c r="P91" s="1"/>
      <c r="Q91" s="1"/>
      <c r="R91" s="1"/>
      <c r="S91" s="1"/>
      <c r="T91" s="1"/>
      <c r="U91" s="1"/>
      <c r="V91" s="1"/>
      <c r="W91" s="1"/>
      <c r="X91" s="1"/>
      <c r="Y91" s="1"/>
      <c r="Z91" s="1"/>
    </row>
    <row r="92" spans="1:26" ht="13.5" customHeight="1">
      <c r="A92" s="4"/>
      <c r="B92" s="206"/>
      <c r="C92" s="98" t="s">
        <v>645</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6"/>
      <c r="C93" s="471" t="s">
        <v>1147</v>
      </c>
      <c r="D93" s="378"/>
      <c r="E93" s="378"/>
      <c r="F93" s="378"/>
      <c r="G93" s="1"/>
      <c r="H93" s="1"/>
      <c r="I93" s="1"/>
      <c r="J93" s="1"/>
      <c r="K93" s="1"/>
      <c r="L93" s="1"/>
      <c r="M93" s="1"/>
      <c r="N93" s="1"/>
      <c r="O93" s="1"/>
      <c r="P93" s="1"/>
      <c r="Q93" s="1"/>
      <c r="R93" s="1"/>
      <c r="S93" s="1"/>
      <c r="T93" s="1"/>
      <c r="U93" s="1"/>
      <c r="V93" s="1"/>
      <c r="W93" s="1"/>
      <c r="X93" s="1"/>
      <c r="Y93" s="1"/>
      <c r="Z93" s="1"/>
    </row>
    <row r="94" spans="1:26" ht="14.25" customHeight="1">
      <c r="A94" s="4"/>
      <c r="B94" s="206"/>
      <c r="C94" s="472" t="s">
        <v>646</v>
      </c>
      <c r="D94" s="378"/>
      <c r="E94" s="378"/>
      <c r="F94" s="378"/>
      <c r="G94" s="1"/>
      <c r="H94" s="1"/>
      <c r="I94" s="1"/>
      <c r="J94" s="1"/>
      <c r="K94" s="1"/>
      <c r="L94" s="1"/>
      <c r="M94" s="1"/>
      <c r="N94" s="1"/>
      <c r="O94" s="1"/>
      <c r="P94" s="1"/>
      <c r="Q94" s="1"/>
      <c r="R94" s="1"/>
      <c r="S94" s="1"/>
      <c r="T94" s="1"/>
      <c r="U94" s="1"/>
      <c r="V94" s="1"/>
      <c r="W94" s="1"/>
      <c r="X94" s="1"/>
      <c r="Y94" s="1"/>
      <c r="Z94" s="1"/>
    </row>
    <row r="95" spans="1:26" ht="14.25" customHeight="1">
      <c r="A95" s="4"/>
      <c r="B95" s="206"/>
      <c r="C95" s="472" t="s">
        <v>647</v>
      </c>
      <c r="D95" s="378"/>
      <c r="E95" s="378"/>
      <c r="F95" s="378"/>
      <c r="G95" s="1"/>
      <c r="H95" s="1"/>
      <c r="I95" s="1"/>
      <c r="J95" s="1"/>
      <c r="K95" s="1"/>
      <c r="L95" s="1"/>
      <c r="M95" s="1"/>
      <c r="N95" s="1"/>
      <c r="O95" s="1"/>
      <c r="P95" s="1"/>
      <c r="Q95" s="1"/>
      <c r="R95" s="1"/>
      <c r="S95" s="1"/>
      <c r="T95" s="1"/>
      <c r="U95" s="1"/>
      <c r="V95" s="1"/>
      <c r="W95" s="1"/>
      <c r="X95" s="1"/>
      <c r="Y95" s="1"/>
      <c r="Z95" s="1"/>
    </row>
    <row r="96" spans="1:26" ht="14.25" customHeight="1">
      <c r="A96" s="4"/>
      <c r="B96" s="206"/>
      <c r="C96" s="472" t="s">
        <v>648</v>
      </c>
      <c r="D96" s="378"/>
      <c r="E96" s="378"/>
      <c r="F96" s="378"/>
      <c r="G96" s="1"/>
      <c r="H96" s="1"/>
      <c r="I96" s="1"/>
      <c r="J96" s="1"/>
      <c r="K96" s="1"/>
      <c r="L96" s="1"/>
      <c r="M96" s="1"/>
      <c r="N96" s="1"/>
      <c r="O96" s="1"/>
      <c r="P96" s="1"/>
      <c r="Q96" s="1"/>
      <c r="R96" s="1"/>
      <c r="S96" s="1"/>
      <c r="T96" s="1"/>
      <c r="U96" s="1"/>
      <c r="V96" s="1"/>
      <c r="W96" s="1"/>
      <c r="X96" s="1"/>
      <c r="Y96" s="1"/>
      <c r="Z96" s="1"/>
    </row>
    <row r="97" spans="1:26" ht="14.25" customHeight="1">
      <c r="A97" s="4"/>
      <c r="B97" s="206"/>
      <c r="C97" s="472" t="s">
        <v>649</v>
      </c>
      <c r="D97" s="378"/>
      <c r="E97" s="378"/>
      <c r="F97" s="378"/>
      <c r="G97" s="1"/>
      <c r="H97" s="1"/>
      <c r="I97" s="1"/>
      <c r="J97" s="1"/>
      <c r="K97" s="1"/>
      <c r="L97" s="1"/>
      <c r="M97" s="1"/>
      <c r="N97" s="1"/>
      <c r="O97" s="1"/>
      <c r="P97" s="1"/>
      <c r="Q97" s="1"/>
      <c r="R97" s="1"/>
      <c r="S97" s="1"/>
      <c r="T97" s="1"/>
      <c r="U97" s="1"/>
      <c r="V97" s="1"/>
      <c r="W97" s="1"/>
      <c r="X97" s="1"/>
      <c r="Y97" s="1"/>
      <c r="Z97" s="1"/>
    </row>
    <row r="98" spans="1:26" ht="14.25" customHeight="1">
      <c r="A98" s="4"/>
      <c r="B98" s="206"/>
      <c r="C98" s="472" t="s">
        <v>650</v>
      </c>
      <c r="D98" s="378"/>
      <c r="E98" s="378"/>
      <c r="F98" s="378"/>
      <c r="G98" s="1"/>
      <c r="H98" s="1"/>
      <c r="I98" s="1"/>
      <c r="J98" s="1"/>
      <c r="K98" s="1"/>
      <c r="L98" s="1"/>
      <c r="M98" s="1"/>
      <c r="N98" s="1"/>
      <c r="O98" s="1"/>
      <c r="P98" s="1"/>
      <c r="Q98" s="1"/>
      <c r="R98" s="1"/>
      <c r="S98" s="1"/>
      <c r="T98" s="1"/>
      <c r="U98" s="1"/>
      <c r="V98" s="1"/>
      <c r="W98" s="1"/>
      <c r="X98" s="1"/>
      <c r="Y98" s="1"/>
      <c r="Z98" s="1"/>
    </row>
    <row r="99" spans="1:26" ht="14.25" customHeight="1">
      <c r="A99" s="4"/>
      <c r="B99" s="206"/>
      <c r="C99" s="472" t="s">
        <v>651</v>
      </c>
      <c r="D99" s="378"/>
      <c r="E99" s="378"/>
      <c r="F99" s="378"/>
      <c r="G99" s="1"/>
      <c r="H99" s="1"/>
      <c r="I99" s="1"/>
      <c r="J99" s="1"/>
      <c r="K99" s="1"/>
      <c r="L99" s="1"/>
      <c r="M99" s="1"/>
      <c r="N99" s="1"/>
      <c r="O99" s="1"/>
      <c r="P99" s="1"/>
      <c r="Q99" s="1"/>
      <c r="R99" s="1"/>
      <c r="S99" s="1"/>
      <c r="T99" s="1"/>
      <c r="U99" s="1"/>
      <c r="V99" s="1"/>
      <c r="W99" s="1"/>
      <c r="X99" s="1"/>
      <c r="Y99" s="1"/>
      <c r="Z99" s="1"/>
    </row>
    <row r="100" spans="1:26" ht="27.75" customHeight="1">
      <c r="A100" s="4"/>
      <c r="B100" s="206"/>
      <c r="C100" s="472" t="s">
        <v>652</v>
      </c>
      <c r="D100" s="378"/>
      <c r="E100" s="378"/>
      <c r="F100" s="378"/>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6"/>
      <c r="C101" s="415"/>
      <c r="D101" s="378"/>
      <c r="E101" s="378"/>
      <c r="F101" s="378"/>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653</v>
      </c>
      <c r="B103" s="413" t="s">
        <v>1124</v>
      </c>
      <c r="C103" s="378"/>
      <c r="D103" s="378"/>
      <c r="E103" s="391"/>
      <c r="F103" s="207">
        <v>2831</v>
      </c>
      <c r="G103" s="1"/>
      <c r="H103" s="1"/>
      <c r="I103" s="1"/>
      <c r="J103" s="1"/>
      <c r="K103" s="1"/>
      <c r="L103" s="1"/>
      <c r="M103" s="1"/>
      <c r="N103" s="1"/>
      <c r="O103" s="1"/>
      <c r="P103" s="1"/>
      <c r="Q103" s="1"/>
      <c r="R103" s="1"/>
      <c r="S103" s="1"/>
      <c r="T103" s="1"/>
      <c r="U103" s="1"/>
      <c r="V103" s="1"/>
      <c r="W103" s="1"/>
      <c r="X103" s="1"/>
      <c r="Y103" s="1"/>
      <c r="Z103" s="1"/>
    </row>
    <row r="104" spans="1:26" ht="66" customHeight="1">
      <c r="A104" s="93"/>
      <c r="B104" s="473"/>
      <c r="C104" s="378"/>
      <c r="D104" s="378"/>
      <c r="E104" s="378"/>
      <c r="F104" s="378"/>
      <c r="G104" s="1"/>
      <c r="H104" s="1"/>
      <c r="I104" s="1"/>
      <c r="J104" s="1"/>
      <c r="K104" s="1"/>
      <c r="L104" s="1"/>
      <c r="M104" s="1"/>
      <c r="N104" s="1"/>
      <c r="O104" s="1"/>
      <c r="P104" s="1"/>
      <c r="Q104" s="1"/>
      <c r="R104" s="1"/>
      <c r="S104" s="1"/>
      <c r="T104" s="1"/>
      <c r="U104" s="1"/>
      <c r="V104" s="1"/>
      <c r="W104" s="1"/>
      <c r="X104" s="1"/>
      <c r="Y104" s="1"/>
      <c r="Z104" s="1"/>
    </row>
    <row r="105" spans="1:26" ht="28.5" customHeight="1">
      <c r="A105" s="404" t="s">
        <v>654</v>
      </c>
      <c r="B105" s="378"/>
      <c r="C105" s="378"/>
      <c r="D105" s="378"/>
      <c r="E105" s="378"/>
      <c r="F105" s="378"/>
      <c r="G105" s="1"/>
      <c r="H105" s="1"/>
      <c r="I105" s="1"/>
      <c r="J105" s="1"/>
      <c r="K105" s="1"/>
      <c r="L105" s="1"/>
      <c r="M105" s="1"/>
      <c r="N105" s="1"/>
      <c r="O105" s="1"/>
      <c r="P105" s="1"/>
      <c r="Q105" s="1"/>
      <c r="R105" s="1"/>
      <c r="S105" s="1"/>
      <c r="T105" s="1"/>
      <c r="U105" s="1"/>
      <c r="V105" s="1"/>
      <c r="W105" s="1"/>
      <c r="X105" s="1"/>
      <c r="Y105" s="1"/>
      <c r="Z105" s="1"/>
    </row>
    <row r="106" spans="1:26" ht="32.25" customHeight="1">
      <c r="A106" s="379" t="s">
        <v>655</v>
      </c>
      <c r="B106" s="378"/>
      <c r="C106" s="378"/>
      <c r="D106" s="378"/>
      <c r="E106" s="378"/>
      <c r="F106" s="378"/>
      <c r="G106" s="1"/>
      <c r="H106" s="1"/>
      <c r="I106" s="1"/>
      <c r="J106" s="1"/>
      <c r="K106" s="1"/>
      <c r="L106" s="1"/>
      <c r="M106" s="1"/>
      <c r="N106" s="1"/>
      <c r="O106" s="1"/>
      <c r="P106" s="1"/>
      <c r="Q106" s="1"/>
      <c r="R106" s="1"/>
      <c r="S106" s="1"/>
      <c r="T106" s="1"/>
      <c r="U106" s="1"/>
      <c r="V106" s="1"/>
      <c r="W106" s="1"/>
      <c r="X106" s="1"/>
      <c r="Y106" s="1"/>
      <c r="Z106" s="1"/>
    </row>
    <row r="107" spans="1:26" ht="47.25" customHeight="1">
      <c r="A107" s="379" t="s">
        <v>656</v>
      </c>
      <c r="B107" s="378"/>
      <c r="C107" s="378"/>
      <c r="D107" s="378"/>
      <c r="E107" s="378"/>
      <c r="F107" s="378"/>
      <c r="G107" s="1"/>
      <c r="H107" s="1"/>
      <c r="I107" s="1"/>
      <c r="J107" s="1"/>
      <c r="K107" s="1"/>
      <c r="L107" s="1"/>
      <c r="M107" s="1"/>
      <c r="N107" s="1"/>
      <c r="O107" s="1"/>
      <c r="P107" s="1"/>
      <c r="Q107" s="1"/>
      <c r="R107" s="1"/>
      <c r="S107" s="1"/>
      <c r="T107" s="1"/>
      <c r="U107" s="1"/>
      <c r="V107" s="1"/>
      <c r="W107" s="1"/>
      <c r="X107" s="1"/>
      <c r="Y107" s="1"/>
      <c r="Z107" s="1"/>
    </row>
    <row r="108" spans="1:26" ht="66" customHeight="1">
      <c r="A108" s="474"/>
      <c r="B108" s="481" t="s">
        <v>657</v>
      </c>
      <c r="C108" s="410"/>
      <c r="D108" s="475" t="s">
        <v>658</v>
      </c>
      <c r="E108" s="477" t="s">
        <v>659</v>
      </c>
      <c r="F108" s="479" t="s">
        <v>660</v>
      </c>
      <c r="G108" s="1"/>
      <c r="H108" s="1"/>
      <c r="I108" s="1"/>
      <c r="J108" s="1"/>
      <c r="K108" s="1"/>
      <c r="L108" s="1"/>
      <c r="M108" s="1"/>
      <c r="N108" s="1"/>
      <c r="O108" s="1"/>
      <c r="P108" s="1"/>
      <c r="Q108" s="1"/>
      <c r="R108" s="1"/>
      <c r="S108" s="1"/>
      <c r="T108" s="1"/>
      <c r="U108" s="1"/>
      <c r="V108" s="1"/>
      <c r="W108" s="1"/>
      <c r="X108" s="1"/>
      <c r="Y108" s="1"/>
      <c r="Z108" s="1"/>
    </row>
    <row r="109" spans="1:26" ht="80.25" customHeight="1">
      <c r="A109" s="391"/>
      <c r="B109" s="427"/>
      <c r="C109" s="428"/>
      <c r="D109" s="476"/>
      <c r="E109" s="478"/>
      <c r="F109" s="480"/>
      <c r="G109" s="1"/>
      <c r="H109" s="1"/>
      <c r="I109" s="1"/>
      <c r="J109" s="1"/>
      <c r="K109" s="1"/>
      <c r="L109" s="1"/>
      <c r="M109" s="1"/>
      <c r="N109" s="1"/>
      <c r="O109" s="1"/>
      <c r="P109" s="1"/>
      <c r="Q109" s="1"/>
      <c r="R109" s="1"/>
      <c r="S109" s="1"/>
      <c r="T109" s="1"/>
      <c r="U109" s="1"/>
      <c r="V109" s="1"/>
      <c r="W109" s="1"/>
      <c r="X109" s="1"/>
      <c r="Y109" s="1"/>
      <c r="Z109" s="1"/>
    </row>
    <row r="110" spans="1:26" ht="66" customHeight="1">
      <c r="A110" s="93"/>
      <c r="B110" s="22" t="s">
        <v>104</v>
      </c>
      <c r="C110" s="208" t="s">
        <v>661</v>
      </c>
      <c r="D110" s="209">
        <v>1272</v>
      </c>
      <c r="E110" s="343">
        <v>0.44931119745672909</v>
      </c>
      <c r="F110" s="210">
        <v>23558.411454402514</v>
      </c>
      <c r="G110" s="1"/>
      <c r="H110" s="1"/>
      <c r="I110" s="1"/>
      <c r="J110" s="1"/>
      <c r="K110" s="1"/>
      <c r="L110" s="1"/>
      <c r="M110" s="1"/>
      <c r="N110" s="1"/>
      <c r="O110" s="1"/>
      <c r="P110" s="1"/>
      <c r="Q110" s="1"/>
      <c r="R110" s="1"/>
      <c r="S110" s="1"/>
      <c r="T110" s="1"/>
      <c r="U110" s="1"/>
      <c r="V110" s="1"/>
      <c r="W110" s="1"/>
      <c r="X110" s="1"/>
      <c r="Y110" s="1"/>
      <c r="Z110" s="1"/>
    </row>
    <row r="111" spans="1:26" ht="56.25" customHeight="1">
      <c r="A111" s="93"/>
      <c r="B111" s="22" t="s">
        <v>105</v>
      </c>
      <c r="C111" s="211" t="s">
        <v>662</v>
      </c>
      <c r="D111" s="212">
        <v>1249</v>
      </c>
      <c r="E111" s="114">
        <v>0.44118685976686683</v>
      </c>
      <c r="F111" s="177">
        <v>18364.357886309048</v>
      </c>
      <c r="G111" s="1"/>
      <c r="H111" s="1"/>
      <c r="I111" s="1"/>
      <c r="J111" s="1"/>
      <c r="K111" s="1"/>
      <c r="L111" s="1"/>
      <c r="M111" s="1"/>
      <c r="N111" s="1"/>
      <c r="O111" s="1"/>
      <c r="P111" s="1"/>
      <c r="Q111" s="1"/>
      <c r="R111" s="1"/>
      <c r="S111" s="1"/>
      <c r="T111" s="1"/>
      <c r="U111" s="1"/>
      <c r="V111" s="1"/>
      <c r="W111" s="1"/>
      <c r="X111" s="1"/>
      <c r="Y111" s="1"/>
      <c r="Z111" s="1"/>
    </row>
    <row r="112" spans="1:26" ht="33" customHeight="1">
      <c r="A112" s="93"/>
      <c r="B112" s="22" t="s">
        <v>106</v>
      </c>
      <c r="C112" s="152" t="s">
        <v>663</v>
      </c>
      <c r="D112" s="212"/>
      <c r="E112" s="213"/>
      <c r="F112" s="177"/>
      <c r="G112" s="1"/>
      <c r="H112" s="1"/>
      <c r="I112" s="1"/>
      <c r="J112" s="1"/>
      <c r="K112" s="1"/>
      <c r="L112" s="1"/>
      <c r="M112" s="1"/>
      <c r="N112" s="1"/>
      <c r="O112" s="1"/>
      <c r="P112" s="1"/>
      <c r="Q112" s="1"/>
      <c r="R112" s="1"/>
      <c r="S112" s="1"/>
      <c r="T112" s="1"/>
      <c r="U112" s="1"/>
      <c r="V112" s="1"/>
      <c r="W112" s="1"/>
      <c r="X112" s="1"/>
      <c r="Y112" s="1"/>
      <c r="Z112" s="1"/>
    </row>
    <row r="113" spans="1:26" ht="35.25" customHeight="1">
      <c r="A113" s="93"/>
      <c r="B113" s="22" t="s">
        <v>107</v>
      </c>
      <c r="C113" s="152" t="s">
        <v>664</v>
      </c>
      <c r="D113" s="212"/>
      <c r="E113" s="213"/>
      <c r="F113" s="177"/>
      <c r="G113" s="1"/>
      <c r="H113" s="1"/>
      <c r="I113" s="1"/>
      <c r="J113" s="1"/>
      <c r="K113" s="1"/>
      <c r="L113" s="1"/>
      <c r="M113" s="1"/>
      <c r="N113" s="1"/>
      <c r="O113" s="1"/>
      <c r="P113" s="1"/>
      <c r="Q113" s="1"/>
      <c r="R113" s="1"/>
      <c r="S113" s="1"/>
      <c r="T113" s="1"/>
      <c r="U113" s="1"/>
      <c r="V113" s="1"/>
      <c r="W113" s="1"/>
      <c r="X113" s="1"/>
      <c r="Y113" s="1"/>
      <c r="Z113" s="1"/>
    </row>
    <row r="114" spans="1:26" ht="36.75" customHeight="1">
      <c r="A114" s="93"/>
      <c r="B114" s="22" t="s">
        <v>108</v>
      </c>
      <c r="C114" s="152" t="s">
        <v>665</v>
      </c>
      <c r="D114" s="212">
        <v>205</v>
      </c>
      <c r="E114" s="114">
        <v>7.2412575061815615E-2</v>
      </c>
      <c r="F114" s="177">
        <v>34288.860341463413</v>
      </c>
      <c r="G114" s="214"/>
      <c r="H114" s="215"/>
      <c r="I114" s="177"/>
      <c r="J114" s="177"/>
      <c r="K114" s="177"/>
      <c r="L114" s="177"/>
      <c r="M114" s="177"/>
      <c r="N114" s="177"/>
      <c r="O114" s="177"/>
      <c r="P114" s="177"/>
      <c r="Q114" s="177"/>
      <c r="R114" s="177"/>
      <c r="S114" s="177"/>
      <c r="T114" s="177"/>
      <c r="U114" s="177"/>
      <c r="V114" s="177"/>
      <c r="W114" s="177"/>
      <c r="X114" s="177"/>
      <c r="Y114" s="177"/>
      <c r="Z114" s="177"/>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85" t="s">
        <v>1008</v>
      </c>
      <c r="C116" s="378"/>
      <c r="D116" s="378"/>
      <c r="E116" s="378"/>
      <c r="F116" s="378"/>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6"/>
      <c r="C117" s="413" t="s">
        <v>666</v>
      </c>
      <c r="D117" s="378"/>
      <c r="E117" s="378"/>
      <c r="F117" s="378"/>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6"/>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667</v>
      </c>
      <c r="B119" s="390" t="s">
        <v>1009</v>
      </c>
      <c r="C119" s="378"/>
      <c r="D119" s="378"/>
      <c r="E119" s="378"/>
      <c r="F119" s="378"/>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c r="B121" s="417" t="s">
        <v>668</v>
      </c>
      <c r="C121" s="378"/>
      <c r="D121" s="378"/>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1185</v>
      </c>
      <c r="B122" s="417" t="s">
        <v>669</v>
      </c>
      <c r="C122" s="378"/>
      <c r="D122" s="378"/>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17" t="s">
        <v>670</v>
      </c>
      <c r="C123" s="378"/>
      <c r="D123" s="378"/>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90" t="s">
        <v>1011</v>
      </c>
      <c r="C125" s="378"/>
      <c r="D125" s="378"/>
      <c r="E125" s="391"/>
      <c r="F125" s="217">
        <v>559</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90" t="s">
        <v>1010</v>
      </c>
      <c r="C127" s="378"/>
      <c r="D127" s="378"/>
      <c r="E127" s="391"/>
      <c r="F127" s="218">
        <v>2834.4808586762088</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9"/>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90" t="s">
        <v>1012</v>
      </c>
      <c r="C129" s="378"/>
      <c r="D129" s="378"/>
      <c r="E129" s="391"/>
      <c r="F129" s="218">
        <v>1584474.8000000007</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80"/>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671</v>
      </c>
      <c r="B131" s="390" t="s">
        <v>1013</v>
      </c>
      <c r="C131" s="378"/>
      <c r="D131" s="378"/>
      <c r="E131" s="378"/>
      <c r="F131" s="378"/>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17" t="s">
        <v>672</v>
      </c>
      <c r="C133" s="378"/>
      <c r="D133" s="378"/>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17" t="s">
        <v>673</v>
      </c>
      <c r="C134" s="378"/>
      <c r="D134" s="378"/>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t="s">
        <v>1185</v>
      </c>
      <c r="B135" s="390" t="s">
        <v>455</v>
      </c>
      <c r="C135" s="378"/>
      <c r="D135" s="378"/>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34" t="s">
        <v>1198</v>
      </c>
      <c r="C136" s="486"/>
      <c r="D136" s="486"/>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4" t="s">
        <v>999</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674</v>
      </c>
      <c r="B140" s="390" t="s">
        <v>1000</v>
      </c>
      <c r="C140" s="378"/>
      <c r="D140" s="378"/>
      <c r="E140" s="378"/>
      <c r="F140" s="378"/>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1185</v>
      </c>
      <c r="B142" s="417" t="s">
        <v>675</v>
      </c>
      <c r="C142" s="378"/>
      <c r="D142" s="378"/>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17" t="s">
        <v>676</v>
      </c>
      <c r="C143" s="378"/>
      <c r="D143" s="378"/>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c r="B144" s="417" t="s">
        <v>1135</v>
      </c>
      <c r="C144" s="378"/>
      <c r="D144" s="378"/>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t="s">
        <v>1185</v>
      </c>
      <c r="B145" s="417" t="s">
        <v>677</v>
      </c>
      <c r="C145" s="378"/>
      <c r="D145" s="378"/>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66" t="s">
        <v>678</v>
      </c>
      <c r="C146" s="467"/>
      <c r="D146" s="467"/>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17" t="s">
        <v>679</v>
      </c>
      <c r="C147" s="378"/>
      <c r="D147" s="378"/>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390" t="s">
        <v>455</v>
      </c>
      <c r="C148" s="378"/>
      <c r="D148" s="378"/>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19"/>
      <c r="C149" s="393"/>
      <c r="D149" s="393"/>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680</v>
      </c>
      <c r="B151" s="417" t="s">
        <v>1001</v>
      </c>
      <c r="C151" s="378"/>
      <c r="D151" s="378"/>
      <c r="E151" s="378"/>
      <c r="F151" s="378"/>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681</v>
      </c>
      <c r="D152" s="45" t="s">
        <v>5</v>
      </c>
      <c r="E152" s="164"/>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682</v>
      </c>
      <c r="D153" s="344" t="s">
        <v>1200</v>
      </c>
      <c r="E153" s="164"/>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4"/>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390" t="s">
        <v>683</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378"/>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684</v>
      </c>
      <c r="B158" s="390" t="s">
        <v>1002</v>
      </c>
      <c r="C158" s="378"/>
      <c r="D158" s="378"/>
      <c r="E158" s="378"/>
      <c r="F158" s="378"/>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685</v>
      </c>
      <c r="D160" s="20"/>
      <c r="E160" s="220"/>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9"/>
      <c r="D161" s="20"/>
      <c r="E161" s="220"/>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63"/>
      <c r="C162" s="378"/>
      <c r="D162" s="221"/>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2"/>
      <c r="C163" s="85" t="s">
        <v>686</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t="s">
        <v>1185</v>
      </c>
      <c r="C164" s="85" t="s">
        <v>4</v>
      </c>
      <c r="D164" s="220"/>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5</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687</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344" t="s">
        <v>1199</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688</v>
      </c>
      <c r="B169" s="417" t="s">
        <v>689</v>
      </c>
      <c r="C169" s="378"/>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22" t="s">
        <v>690</v>
      </c>
      <c r="C170" s="381"/>
      <c r="D170" s="345" t="s">
        <v>1201</v>
      </c>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22" t="s">
        <v>691</v>
      </c>
      <c r="C171" s="381"/>
      <c r="D171" s="223"/>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2"/>
      <c r="B173" s="84" t="s">
        <v>692</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693</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694</v>
      </c>
      <c r="B175" s="411" t="s">
        <v>695</v>
      </c>
      <c r="C175" s="378"/>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17"/>
      <c r="C176" s="378"/>
      <c r="D176" s="378"/>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1185</v>
      </c>
      <c r="B177" s="417" t="s">
        <v>1136</v>
      </c>
      <c r="C177" s="378"/>
      <c r="D177" s="378"/>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1185</v>
      </c>
      <c r="B178" s="417" t="s">
        <v>1137</v>
      </c>
      <c r="C178" s="378"/>
      <c r="D178" s="378"/>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1185</v>
      </c>
      <c r="B179" s="417" t="s">
        <v>1138</v>
      </c>
      <c r="C179" s="378"/>
      <c r="D179" s="378"/>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17" t="s">
        <v>696</v>
      </c>
      <c r="C180" s="378"/>
      <c r="D180" s="378"/>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17" t="s">
        <v>697</v>
      </c>
      <c r="C181" s="378"/>
      <c r="D181" s="378"/>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17" t="s">
        <v>698</v>
      </c>
      <c r="C182" s="378"/>
      <c r="D182" s="378"/>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390" t="s">
        <v>455</v>
      </c>
      <c r="C183" s="378"/>
      <c r="D183" s="378"/>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19"/>
      <c r="C184" s="393"/>
      <c r="D184" s="393"/>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699</v>
      </c>
      <c r="B186" s="411" t="s">
        <v>700</v>
      </c>
      <c r="C186" s="378"/>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17"/>
      <c r="C187" s="378"/>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1185</v>
      </c>
      <c r="B188" s="417" t="s">
        <v>701</v>
      </c>
      <c r="C188" s="378"/>
      <c r="D188" s="378"/>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1185</v>
      </c>
      <c r="B189" s="417" t="s">
        <v>1139</v>
      </c>
      <c r="C189" s="378"/>
      <c r="D189" s="378"/>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1185</v>
      </c>
      <c r="B190" s="417" t="s">
        <v>702</v>
      </c>
      <c r="C190" s="378"/>
      <c r="D190" s="378"/>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1185</v>
      </c>
      <c r="B191" s="417" t="s">
        <v>703</v>
      </c>
      <c r="C191" s="378"/>
      <c r="D191" s="378"/>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1185</v>
      </c>
      <c r="B192" s="417" t="s">
        <v>704</v>
      </c>
      <c r="C192" s="378"/>
      <c r="D192" s="378"/>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17" t="s">
        <v>705</v>
      </c>
      <c r="C193" s="378"/>
      <c r="D193" s="378"/>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17" t="s">
        <v>706</v>
      </c>
      <c r="C194" s="378"/>
      <c r="D194" s="378"/>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390" t="s">
        <v>455</v>
      </c>
      <c r="C195" s="378"/>
      <c r="D195" s="378"/>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19"/>
      <c r="C196" s="393"/>
      <c r="D196" s="393"/>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707</v>
      </c>
      <c r="B198" s="417" t="s">
        <v>708</v>
      </c>
      <c r="C198" s="378"/>
      <c r="D198" s="378"/>
      <c r="E198" s="378"/>
      <c r="F198" s="378"/>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69"/>
      <c r="C199" s="381"/>
      <c r="D199" s="224" t="s">
        <v>709</v>
      </c>
      <c r="E199" s="224" t="s">
        <v>710</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382" t="s">
        <v>711</v>
      </c>
      <c r="C200" s="381"/>
      <c r="D200" s="15" t="s">
        <v>1185</v>
      </c>
      <c r="E200" s="15" t="s">
        <v>1185</v>
      </c>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382" t="s">
        <v>712</v>
      </c>
      <c r="C201" s="381"/>
      <c r="D201" s="15" t="s">
        <v>1185</v>
      </c>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82" t="s">
        <v>713</v>
      </c>
      <c r="C202" s="381"/>
      <c r="D202" s="15" t="s">
        <v>1185</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82" t="s">
        <v>714</v>
      </c>
      <c r="C203" s="381"/>
      <c r="D203" s="15" t="s">
        <v>1185</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82" t="s">
        <v>715</v>
      </c>
      <c r="C204" s="381"/>
      <c r="D204" s="15" t="s">
        <v>1185</v>
      </c>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82" t="s">
        <v>716</v>
      </c>
      <c r="C205" s="381"/>
      <c r="D205" s="15"/>
      <c r="E205" s="225"/>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82" t="s">
        <v>717</v>
      </c>
      <c r="C206" s="381"/>
      <c r="D206" s="15" t="s">
        <v>1185</v>
      </c>
      <c r="E206" s="15" t="s">
        <v>1185</v>
      </c>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82" t="s">
        <v>718</v>
      </c>
      <c r="C207" s="381"/>
      <c r="D207" s="15" t="s">
        <v>1185</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82" t="s">
        <v>719</v>
      </c>
      <c r="C208" s="381"/>
      <c r="D208" s="15"/>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82" t="s">
        <v>720</v>
      </c>
      <c r="C209" s="381"/>
      <c r="D209" s="15"/>
      <c r="E209" s="15"/>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721</v>
      </c>
      <c r="B211" s="470" t="s">
        <v>722</v>
      </c>
      <c r="C211" s="470"/>
      <c r="D211" s="470"/>
      <c r="E211" s="470"/>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25"/>
      <c r="C212" s="426"/>
      <c r="D212" s="426"/>
      <c r="E212" s="410"/>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68"/>
      <c r="C213" s="378"/>
      <c r="D213" s="378"/>
      <c r="E213" s="39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68"/>
      <c r="C214" s="378"/>
      <c r="D214" s="378"/>
      <c r="E214" s="39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27"/>
      <c r="C215" s="393"/>
      <c r="D215" s="393"/>
      <c r="E215" s="428"/>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86:C186"/>
    <mergeCell ref="B187:C187"/>
    <mergeCell ref="B188:D188"/>
    <mergeCell ref="B189:D189"/>
    <mergeCell ref="B190:D190"/>
    <mergeCell ref="B191:D191"/>
    <mergeCell ref="B192:D192"/>
    <mergeCell ref="B193:D193"/>
    <mergeCell ref="B194:D194"/>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abSelected="1" topLeftCell="A11" zoomScaleNormal="100" workbookViewId="0">
      <selection activeCell="K25" sqref="K25"/>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01" t="s">
        <v>723</v>
      </c>
      <c r="B1" s="402"/>
      <c r="C1" s="402"/>
      <c r="D1" s="402"/>
      <c r="E1" s="402"/>
      <c r="F1" s="402"/>
      <c r="G1" s="402"/>
      <c r="H1" s="402"/>
      <c r="I1" s="402"/>
      <c r="J1" s="402"/>
      <c r="K1" s="403"/>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6" t="s">
        <v>724</v>
      </c>
      <c r="B3" s="439" t="s">
        <v>1114</v>
      </c>
      <c r="C3" s="378"/>
      <c r="D3" s="378"/>
      <c r="E3" s="378"/>
      <c r="F3" s="378"/>
      <c r="G3" s="378"/>
      <c r="H3" s="378"/>
      <c r="I3" s="378"/>
      <c r="J3" s="378"/>
      <c r="K3" s="378"/>
      <c r="L3" s="1"/>
      <c r="M3" s="1"/>
      <c r="N3" s="1"/>
      <c r="O3" s="1"/>
      <c r="P3" s="1"/>
      <c r="Q3" s="1"/>
      <c r="R3" s="1"/>
      <c r="S3" s="1"/>
      <c r="T3" s="1"/>
      <c r="U3" s="1"/>
      <c r="V3" s="1"/>
      <c r="W3" s="1"/>
      <c r="X3" s="1"/>
      <c r="Y3" s="1"/>
      <c r="Z3" s="1"/>
    </row>
    <row r="4" spans="1:26" ht="66" customHeight="1">
      <c r="A4" s="1"/>
      <c r="B4" s="508" t="s">
        <v>725</v>
      </c>
      <c r="C4" s="393"/>
      <c r="D4" s="393"/>
      <c r="E4" s="393"/>
      <c r="F4" s="393"/>
      <c r="G4" s="393"/>
      <c r="H4" s="393"/>
      <c r="I4" s="393"/>
      <c r="J4" s="393"/>
      <c r="K4" s="428"/>
      <c r="L4" s="1"/>
      <c r="M4" s="1"/>
      <c r="N4" s="1"/>
      <c r="O4" s="1"/>
      <c r="P4" s="1"/>
      <c r="Q4" s="1"/>
      <c r="R4" s="1"/>
      <c r="S4" s="1"/>
      <c r="T4" s="1"/>
      <c r="U4" s="1"/>
      <c r="V4" s="1"/>
      <c r="W4" s="1"/>
      <c r="X4" s="1"/>
      <c r="Y4" s="1"/>
      <c r="Z4" s="1"/>
    </row>
    <row r="5" spans="1:26" ht="12.75" customHeight="1">
      <c r="A5" s="99"/>
      <c r="B5" s="227"/>
      <c r="C5" s="228"/>
      <c r="D5" s="229"/>
      <c r="E5" s="229"/>
      <c r="F5" s="229"/>
      <c r="G5" s="229"/>
      <c r="H5" s="229"/>
      <c r="I5" s="230"/>
      <c r="J5" s="227" t="s">
        <v>726</v>
      </c>
      <c r="K5" s="227" t="s">
        <v>727</v>
      </c>
      <c r="L5" s="99"/>
      <c r="M5" s="99"/>
      <c r="N5" s="99"/>
      <c r="O5" s="99"/>
      <c r="P5" s="99"/>
      <c r="Q5" s="99"/>
      <c r="R5" s="99"/>
      <c r="S5" s="99"/>
      <c r="T5" s="99"/>
      <c r="U5" s="99"/>
      <c r="V5" s="99"/>
      <c r="W5" s="99"/>
      <c r="X5" s="99"/>
      <c r="Y5" s="99"/>
      <c r="Z5" s="99"/>
    </row>
    <row r="6" spans="1:26" ht="55.5" customHeight="1">
      <c r="A6" s="11"/>
      <c r="B6" s="231" t="s">
        <v>104</v>
      </c>
      <c r="C6" s="509" t="s">
        <v>728</v>
      </c>
      <c r="D6" s="389"/>
      <c r="E6" s="389"/>
      <c r="F6" s="389"/>
      <c r="G6" s="389"/>
      <c r="H6" s="389"/>
      <c r="I6" s="381"/>
      <c r="J6" s="232" t="s">
        <v>648</v>
      </c>
      <c r="K6" s="232" t="s">
        <v>729</v>
      </c>
      <c r="L6" s="11"/>
      <c r="M6" s="11"/>
      <c r="N6" s="11"/>
      <c r="O6" s="11"/>
      <c r="P6" s="11"/>
      <c r="Q6" s="11"/>
      <c r="R6" s="11"/>
      <c r="S6" s="11"/>
      <c r="T6" s="11"/>
      <c r="U6" s="11"/>
      <c r="V6" s="11"/>
      <c r="W6" s="11"/>
      <c r="X6" s="11"/>
      <c r="Y6" s="11"/>
      <c r="Z6" s="11"/>
    </row>
    <row r="7" spans="1:26" ht="46.5" customHeight="1">
      <c r="A7" s="11"/>
      <c r="B7" s="231" t="s">
        <v>105</v>
      </c>
      <c r="C7" s="509" t="s">
        <v>730</v>
      </c>
      <c r="D7" s="389"/>
      <c r="E7" s="389"/>
      <c r="F7" s="389"/>
      <c r="G7" s="389"/>
      <c r="H7" s="389"/>
      <c r="I7" s="381"/>
      <c r="J7" s="232" t="s">
        <v>648</v>
      </c>
      <c r="K7" s="232" t="s">
        <v>731</v>
      </c>
      <c r="L7" s="11"/>
      <c r="M7" s="11"/>
      <c r="N7" s="11"/>
      <c r="O7" s="11"/>
      <c r="P7" s="11"/>
      <c r="Q7" s="11"/>
      <c r="R7" s="11"/>
      <c r="S7" s="11"/>
      <c r="T7" s="11"/>
      <c r="U7" s="11"/>
      <c r="V7" s="11"/>
      <c r="W7" s="11"/>
      <c r="X7" s="11"/>
      <c r="Y7" s="11"/>
      <c r="Z7" s="11"/>
    </row>
    <row r="8" spans="1:26" ht="24.75" customHeight="1">
      <c r="A8" s="11"/>
      <c r="B8" s="231" t="s">
        <v>106</v>
      </c>
      <c r="C8" s="507" t="s">
        <v>732</v>
      </c>
      <c r="D8" s="389"/>
      <c r="E8" s="389"/>
      <c r="F8" s="389"/>
      <c r="G8" s="389"/>
      <c r="H8" s="389"/>
      <c r="I8" s="381"/>
      <c r="J8" s="232" t="s">
        <v>648</v>
      </c>
      <c r="K8" s="232" t="s">
        <v>733</v>
      </c>
      <c r="L8" s="11"/>
      <c r="M8" s="11"/>
      <c r="N8" s="11"/>
      <c r="O8" s="11"/>
      <c r="P8" s="11"/>
      <c r="Q8" s="11"/>
      <c r="R8" s="11"/>
      <c r="S8" s="11"/>
      <c r="T8" s="11"/>
      <c r="U8" s="11"/>
      <c r="V8" s="11"/>
      <c r="W8" s="11"/>
      <c r="X8" s="11"/>
      <c r="Y8" s="11"/>
      <c r="Z8" s="11"/>
    </row>
    <row r="9" spans="1:26" ht="25.5" customHeight="1">
      <c r="A9" s="11"/>
      <c r="B9" s="231" t="s">
        <v>107</v>
      </c>
      <c r="C9" s="507" t="s">
        <v>734</v>
      </c>
      <c r="D9" s="389"/>
      <c r="E9" s="389"/>
      <c r="F9" s="389"/>
      <c r="G9" s="389"/>
      <c r="H9" s="389"/>
      <c r="I9" s="381"/>
      <c r="J9" s="232" t="s">
        <v>648</v>
      </c>
      <c r="K9" s="232" t="s">
        <v>648</v>
      </c>
      <c r="L9" s="11"/>
      <c r="M9" s="11"/>
      <c r="N9" s="11"/>
      <c r="O9" s="11"/>
      <c r="P9" s="11"/>
      <c r="Q9" s="11"/>
      <c r="R9" s="11"/>
      <c r="S9" s="11"/>
      <c r="T9" s="11"/>
      <c r="U9" s="11"/>
      <c r="V9" s="11"/>
      <c r="W9" s="11"/>
      <c r="X9" s="11"/>
      <c r="Y9" s="11"/>
      <c r="Z9" s="11"/>
    </row>
    <row r="10" spans="1:26" ht="12.75" customHeight="1">
      <c r="A10" s="11"/>
      <c r="B10" s="231" t="s">
        <v>108</v>
      </c>
      <c r="C10" s="507" t="s">
        <v>735</v>
      </c>
      <c r="D10" s="389"/>
      <c r="E10" s="389"/>
      <c r="F10" s="389"/>
      <c r="G10" s="389"/>
      <c r="H10" s="389"/>
      <c r="I10" s="381"/>
      <c r="J10" s="232" t="s">
        <v>733</v>
      </c>
      <c r="K10" s="232" t="s">
        <v>648</v>
      </c>
      <c r="L10" s="11"/>
      <c r="M10" s="11"/>
      <c r="N10" s="11"/>
      <c r="O10" s="11"/>
      <c r="P10" s="11"/>
      <c r="Q10" s="11"/>
      <c r="R10" s="11"/>
      <c r="S10" s="11"/>
      <c r="T10" s="11"/>
      <c r="U10" s="11"/>
      <c r="V10" s="11"/>
      <c r="W10" s="11"/>
      <c r="X10" s="11"/>
      <c r="Y10" s="11"/>
      <c r="Z10" s="11"/>
    </row>
    <row r="11" spans="1:26" ht="12.75" customHeight="1">
      <c r="A11" s="11"/>
      <c r="B11" s="231" t="s">
        <v>109</v>
      </c>
      <c r="C11" s="507" t="s">
        <v>736</v>
      </c>
      <c r="D11" s="389"/>
      <c r="E11" s="389"/>
      <c r="F11" s="389"/>
      <c r="G11" s="389"/>
      <c r="H11" s="389"/>
      <c r="I11" s="381"/>
      <c r="J11" s="232" t="s">
        <v>648</v>
      </c>
      <c r="K11" s="232" t="s">
        <v>648</v>
      </c>
      <c r="L11" s="11"/>
      <c r="M11" s="11"/>
      <c r="N11" s="11"/>
      <c r="O11" s="11"/>
      <c r="P11" s="11"/>
      <c r="Q11" s="11"/>
      <c r="R11" s="11"/>
      <c r="S11" s="11"/>
      <c r="T11" s="11"/>
      <c r="U11" s="11"/>
      <c r="V11" s="11"/>
      <c r="W11" s="11"/>
      <c r="X11" s="11"/>
      <c r="Y11" s="11"/>
      <c r="Z11" s="11"/>
    </row>
    <row r="12" spans="1:26" ht="12.75" customHeight="1">
      <c r="A12" s="11"/>
      <c r="B12" s="231" t="s">
        <v>110</v>
      </c>
      <c r="C12" s="507" t="s">
        <v>737</v>
      </c>
      <c r="D12" s="389"/>
      <c r="E12" s="389"/>
      <c r="F12" s="389"/>
      <c r="G12" s="389"/>
      <c r="H12" s="389"/>
      <c r="I12" s="381"/>
      <c r="J12" s="232" t="s">
        <v>648</v>
      </c>
      <c r="K12" s="232" t="s">
        <v>733</v>
      </c>
      <c r="L12" s="11"/>
      <c r="M12" s="11"/>
      <c r="N12" s="11"/>
      <c r="O12" s="11"/>
      <c r="P12" s="11"/>
      <c r="Q12" s="11"/>
      <c r="R12" s="11"/>
      <c r="S12" s="11"/>
      <c r="T12" s="11"/>
      <c r="U12" s="11"/>
      <c r="V12" s="11"/>
      <c r="W12" s="11"/>
      <c r="X12" s="11"/>
      <c r="Y12" s="11"/>
      <c r="Z12" s="11"/>
    </row>
    <row r="13" spans="1:26" ht="12.75" customHeight="1">
      <c r="A13" s="1"/>
      <c r="B13" s="167"/>
      <c r="C13" s="167"/>
      <c r="D13" s="167"/>
      <c r="E13" s="167"/>
      <c r="F13" s="167"/>
      <c r="G13" s="167"/>
      <c r="H13" s="167"/>
      <c r="I13" s="167"/>
      <c r="J13" s="167"/>
      <c r="K13" s="167"/>
      <c r="L13" s="1"/>
      <c r="M13" s="1"/>
      <c r="N13" s="1"/>
      <c r="O13" s="1"/>
      <c r="P13" s="1"/>
      <c r="Q13" s="233"/>
      <c r="R13" s="1"/>
      <c r="S13" s="1"/>
      <c r="T13" s="1"/>
      <c r="U13" s="1"/>
      <c r="V13" s="1"/>
      <c r="W13" s="1"/>
      <c r="X13" s="1"/>
      <c r="Y13" s="1"/>
      <c r="Z13" s="1"/>
    </row>
    <row r="14" spans="1:26" ht="31.5" customHeight="1">
      <c r="A14" s="1"/>
      <c r="B14" s="506" t="s">
        <v>738</v>
      </c>
      <c r="C14" s="378"/>
      <c r="D14" s="378"/>
      <c r="E14" s="378"/>
      <c r="F14" s="378"/>
      <c r="G14" s="378"/>
      <c r="H14" s="378"/>
      <c r="I14" s="378"/>
      <c r="J14" s="378"/>
      <c r="K14" s="378"/>
      <c r="L14" s="1"/>
      <c r="M14" s="1"/>
      <c r="N14" s="1"/>
      <c r="O14" s="1"/>
      <c r="P14" s="1"/>
      <c r="Q14" s="1"/>
      <c r="R14" s="1"/>
      <c r="S14" s="1"/>
      <c r="T14" s="1"/>
      <c r="U14" s="1"/>
      <c r="V14" s="1"/>
      <c r="W14" s="1"/>
      <c r="X14" s="1"/>
      <c r="Y14" s="1"/>
      <c r="Z14" s="1"/>
    </row>
    <row r="15" spans="1:26" ht="55.5" customHeight="1">
      <c r="A15" s="1"/>
      <c r="B15" s="506" t="s">
        <v>739</v>
      </c>
      <c r="C15" s="378"/>
      <c r="D15" s="378"/>
      <c r="E15" s="378"/>
      <c r="F15" s="378"/>
      <c r="G15" s="378"/>
      <c r="H15" s="378"/>
      <c r="I15" s="378"/>
      <c r="J15" s="378"/>
      <c r="K15" s="378"/>
      <c r="L15" s="1"/>
      <c r="M15" s="1"/>
      <c r="N15" s="1"/>
      <c r="O15" s="1"/>
      <c r="P15" s="1"/>
      <c r="Q15" s="1"/>
      <c r="R15" s="1"/>
      <c r="S15" s="1"/>
      <c r="T15" s="1"/>
      <c r="U15" s="1"/>
      <c r="V15" s="1"/>
      <c r="W15" s="1"/>
      <c r="X15" s="1"/>
      <c r="Y15" s="1"/>
      <c r="Z15" s="1"/>
    </row>
    <row r="16" spans="1:26" ht="32.25" customHeight="1">
      <c r="A16" s="1"/>
      <c r="B16" s="506" t="s">
        <v>740</v>
      </c>
      <c r="C16" s="378"/>
      <c r="D16" s="378"/>
      <c r="E16" s="378"/>
      <c r="F16" s="378"/>
      <c r="G16" s="378"/>
      <c r="H16" s="378"/>
      <c r="I16" s="378"/>
      <c r="J16" s="378"/>
      <c r="K16" s="378"/>
      <c r="L16" s="1"/>
      <c r="M16" s="1"/>
      <c r="N16" s="1"/>
      <c r="O16" s="1"/>
      <c r="P16" s="1"/>
      <c r="Q16" s="1"/>
      <c r="R16" s="1"/>
      <c r="S16" s="1"/>
      <c r="T16" s="1"/>
      <c r="U16" s="1"/>
      <c r="V16" s="1"/>
      <c r="W16" s="1"/>
      <c r="X16" s="1"/>
      <c r="Y16" s="1"/>
      <c r="Z16" s="1"/>
    </row>
    <row r="17" spans="1:26" ht="67.5" customHeight="1">
      <c r="A17" s="1"/>
      <c r="B17" s="506" t="s">
        <v>741</v>
      </c>
      <c r="C17" s="378"/>
      <c r="D17" s="378"/>
      <c r="E17" s="378"/>
      <c r="F17" s="378"/>
      <c r="G17" s="378"/>
      <c r="H17" s="378"/>
      <c r="I17" s="378"/>
      <c r="J17" s="378"/>
      <c r="K17" s="378"/>
      <c r="L17" s="1"/>
      <c r="M17" s="1"/>
      <c r="N17" s="1"/>
      <c r="O17" s="1"/>
      <c r="P17" s="1"/>
      <c r="Q17" s="1"/>
      <c r="R17" s="1"/>
      <c r="S17" s="1"/>
      <c r="T17" s="1"/>
      <c r="U17" s="1"/>
      <c r="V17" s="1"/>
      <c r="W17" s="1"/>
      <c r="X17" s="1"/>
      <c r="Y17" s="1"/>
      <c r="Z17" s="1"/>
    </row>
    <row r="18" spans="1:26" ht="26.25" customHeight="1">
      <c r="A18" s="1"/>
      <c r="B18" s="506" t="s">
        <v>742</v>
      </c>
      <c r="C18" s="378"/>
      <c r="D18" s="378"/>
      <c r="E18" s="378"/>
      <c r="F18" s="378"/>
      <c r="G18" s="378"/>
      <c r="H18" s="378"/>
      <c r="I18" s="378"/>
      <c r="J18" s="378"/>
      <c r="K18" s="378"/>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724</v>
      </c>
      <c r="B20" s="469"/>
      <c r="C20" s="389"/>
      <c r="D20" s="389"/>
      <c r="E20" s="389"/>
      <c r="F20" s="389"/>
      <c r="G20" s="389"/>
      <c r="H20" s="381"/>
      <c r="I20" s="224" t="s">
        <v>743</v>
      </c>
      <c r="J20" s="224" t="s">
        <v>744</v>
      </c>
      <c r="K20" s="224" t="s">
        <v>368</v>
      </c>
      <c r="L20" s="1"/>
      <c r="M20" s="1"/>
      <c r="N20" s="1"/>
      <c r="O20" s="1"/>
      <c r="P20" s="1"/>
      <c r="Q20" s="1"/>
      <c r="R20" s="1"/>
      <c r="S20" s="1"/>
      <c r="T20" s="1"/>
      <c r="U20" s="1"/>
      <c r="V20" s="1"/>
      <c r="W20" s="1"/>
      <c r="X20" s="1"/>
      <c r="Y20" s="1"/>
      <c r="Z20" s="1"/>
    </row>
    <row r="21" spans="1:26" ht="12.75" customHeight="1">
      <c r="A21" s="5"/>
      <c r="B21" s="15" t="s">
        <v>104</v>
      </c>
      <c r="C21" s="504" t="s">
        <v>745</v>
      </c>
      <c r="D21" s="389"/>
      <c r="E21" s="389"/>
      <c r="F21" s="389"/>
      <c r="G21" s="389"/>
      <c r="H21" s="381"/>
      <c r="I21" s="15">
        <v>1138</v>
      </c>
      <c r="J21" s="15">
        <v>560</v>
      </c>
      <c r="K21" s="15">
        <v>1698</v>
      </c>
      <c r="L21" s="1"/>
      <c r="M21" s="1"/>
      <c r="N21" s="1"/>
      <c r="O21" s="1"/>
      <c r="P21" s="1"/>
      <c r="Q21" s="1"/>
      <c r="R21" s="1"/>
      <c r="S21" s="1"/>
      <c r="T21" s="1"/>
      <c r="U21" s="1"/>
      <c r="V21" s="1"/>
      <c r="W21" s="1"/>
      <c r="X21" s="1"/>
      <c r="Y21" s="1"/>
      <c r="Z21" s="1"/>
    </row>
    <row r="22" spans="1:26" ht="12.75" customHeight="1">
      <c r="A22" s="5"/>
      <c r="B22" s="15" t="s">
        <v>105</v>
      </c>
      <c r="C22" s="504" t="s">
        <v>746</v>
      </c>
      <c r="D22" s="389"/>
      <c r="E22" s="389"/>
      <c r="F22" s="389"/>
      <c r="G22" s="389"/>
      <c r="H22" s="381"/>
      <c r="I22" s="15">
        <v>312</v>
      </c>
      <c r="J22" s="15">
        <v>115</v>
      </c>
      <c r="K22" s="15">
        <v>427</v>
      </c>
      <c r="L22" s="1"/>
      <c r="M22" s="1"/>
      <c r="N22" s="1"/>
      <c r="O22" s="1"/>
      <c r="P22" s="1"/>
      <c r="Q22" s="1"/>
      <c r="R22" s="1"/>
      <c r="S22" s="1"/>
      <c r="T22" s="1"/>
      <c r="U22" s="1"/>
      <c r="V22" s="1"/>
      <c r="W22" s="1"/>
      <c r="X22" s="1"/>
      <c r="Y22" s="1"/>
      <c r="Z22" s="1"/>
    </row>
    <row r="23" spans="1:26" ht="12.75" customHeight="1">
      <c r="A23" s="5"/>
      <c r="B23" s="15" t="s">
        <v>106</v>
      </c>
      <c r="C23" s="504" t="s">
        <v>747</v>
      </c>
      <c r="D23" s="389"/>
      <c r="E23" s="389"/>
      <c r="F23" s="389"/>
      <c r="G23" s="389"/>
      <c r="H23" s="381"/>
      <c r="I23" s="15">
        <v>472</v>
      </c>
      <c r="J23" s="15">
        <v>285</v>
      </c>
      <c r="K23" s="15">
        <v>757</v>
      </c>
      <c r="L23" s="1"/>
      <c r="M23" s="1"/>
      <c r="N23" s="1"/>
      <c r="O23" s="1"/>
      <c r="P23" s="1"/>
      <c r="Q23" s="1"/>
      <c r="R23" s="1"/>
      <c r="S23" s="1"/>
      <c r="T23" s="1"/>
      <c r="U23" s="1"/>
      <c r="V23" s="1"/>
      <c r="W23" s="1"/>
      <c r="X23" s="1"/>
      <c r="Y23" s="1"/>
      <c r="Z23" s="1"/>
    </row>
    <row r="24" spans="1:26" ht="12.75" customHeight="1">
      <c r="A24" s="5"/>
      <c r="B24" s="15" t="s">
        <v>107</v>
      </c>
      <c r="C24" s="504" t="s">
        <v>748</v>
      </c>
      <c r="D24" s="389"/>
      <c r="E24" s="389"/>
      <c r="F24" s="389"/>
      <c r="G24" s="389"/>
      <c r="H24" s="381"/>
      <c r="I24" s="15">
        <v>666</v>
      </c>
      <c r="J24" s="15">
        <v>275</v>
      </c>
      <c r="K24" s="15">
        <v>941</v>
      </c>
      <c r="L24" s="1"/>
      <c r="M24" s="1"/>
      <c r="N24" s="1"/>
      <c r="O24" s="1"/>
      <c r="P24" s="1"/>
      <c r="Q24" s="1"/>
      <c r="R24" s="1"/>
      <c r="S24" s="1"/>
      <c r="T24" s="1"/>
      <c r="U24" s="1"/>
      <c r="V24" s="1"/>
      <c r="W24" s="1"/>
      <c r="X24" s="1"/>
      <c r="Y24" s="1"/>
      <c r="Z24" s="1"/>
    </row>
    <row r="25" spans="1:26" ht="14.25" customHeight="1">
      <c r="A25" s="5"/>
      <c r="B25" s="15" t="s">
        <v>108</v>
      </c>
      <c r="C25" s="504" t="s">
        <v>1007</v>
      </c>
      <c r="D25" s="389"/>
      <c r="E25" s="389"/>
      <c r="F25" s="389"/>
      <c r="G25" s="389"/>
      <c r="H25" s="381"/>
      <c r="I25" s="15">
        <v>65</v>
      </c>
      <c r="J25" s="15">
        <v>8</v>
      </c>
      <c r="K25" s="15">
        <v>73</v>
      </c>
      <c r="L25" s="1"/>
      <c r="M25" s="1"/>
      <c r="N25" s="1"/>
      <c r="O25" s="1"/>
      <c r="P25" s="1"/>
      <c r="Q25" s="1"/>
      <c r="R25" s="1"/>
      <c r="S25" s="1"/>
      <c r="T25" s="1"/>
      <c r="U25" s="1"/>
      <c r="V25" s="1"/>
      <c r="W25" s="1"/>
      <c r="X25" s="1"/>
      <c r="Y25" s="1"/>
      <c r="Z25" s="1"/>
    </row>
    <row r="26" spans="1:26" ht="12" customHeight="1">
      <c r="A26" s="5"/>
      <c r="B26" s="15" t="s">
        <v>109</v>
      </c>
      <c r="C26" s="504" t="s">
        <v>749</v>
      </c>
      <c r="D26" s="389"/>
      <c r="E26" s="389"/>
      <c r="F26" s="389"/>
      <c r="G26" s="389"/>
      <c r="H26" s="381"/>
      <c r="I26" s="15">
        <v>988</v>
      </c>
      <c r="J26" s="15">
        <v>304</v>
      </c>
      <c r="K26" s="15">
        <v>1292</v>
      </c>
      <c r="L26" s="1"/>
      <c r="M26" s="1"/>
      <c r="N26" s="1"/>
      <c r="O26" s="1"/>
      <c r="P26" s="1"/>
      <c r="Q26" s="1"/>
      <c r="R26" s="1"/>
      <c r="S26" s="1"/>
      <c r="T26" s="1"/>
      <c r="U26" s="1"/>
      <c r="V26" s="1"/>
      <c r="W26" s="1"/>
      <c r="X26" s="1"/>
      <c r="Y26" s="1"/>
      <c r="Z26" s="1"/>
    </row>
    <row r="27" spans="1:26" ht="26.25" customHeight="1">
      <c r="A27" s="5"/>
      <c r="B27" s="15" t="s">
        <v>110</v>
      </c>
      <c r="C27" s="504" t="s">
        <v>750</v>
      </c>
      <c r="D27" s="389"/>
      <c r="E27" s="389"/>
      <c r="F27" s="389"/>
      <c r="G27" s="389"/>
      <c r="H27" s="381"/>
      <c r="I27" s="15">
        <v>125</v>
      </c>
      <c r="J27" s="15">
        <v>185</v>
      </c>
      <c r="K27" s="15">
        <v>310</v>
      </c>
      <c r="L27" s="1"/>
      <c r="M27" s="1"/>
      <c r="N27" s="1"/>
      <c r="O27" s="1"/>
      <c r="P27" s="1"/>
      <c r="Q27" s="1"/>
      <c r="R27" s="1"/>
      <c r="S27" s="1"/>
      <c r="T27" s="1"/>
      <c r="U27" s="1"/>
      <c r="V27" s="1"/>
      <c r="W27" s="1"/>
      <c r="X27" s="1"/>
      <c r="Y27" s="1"/>
      <c r="Z27" s="1"/>
    </row>
    <row r="28" spans="1:26" ht="12.75" customHeight="1">
      <c r="A28" s="5"/>
      <c r="B28" s="15" t="s">
        <v>112</v>
      </c>
      <c r="C28" s="504" t="s">
        <v>751</v>
      </c>
      <c r="D28" s="389"/>
      <c r="E28" s="389"/>
      <c r="F28" s="389"/>
      <c r="G28" s="389"/>
      <c r="H28" s="381"/>
      <c r="I28" s="15">
        <v>22</v>
      </c>
      <c r="J28" s="15">
        <v>50</v>
      </c>
      <c r="K28" s="15">
        <v>72</v>
      </c>
      <c r="L28" s="1"/>
      <c r="M28" s="1"/>
      <c r="N28" s="1"/>
      <c r="O28" s="1"/>
      <c r="P28" s="1"/>
      <c r="Q28" s="1"/>
      <c r="R28" s="1"/>
      <c r="S28" s="1"/>
      <c r="T28" s="1"/>
      <c r="U28" s="1"/>
      <c r="V28" s="1"/>
      <c r="W28" s="1"/>
      <c r="X28" s="1"/>
      <c r="Y28" s="1"/>
      <c r="Z28" s="1"/>
    </row>
    <row r="29" spans="1:26" ht="25.5" customHeight="1">
      <c r="A29" s="5"/>
      <c r="B29" s="15" t="s">
        <v>624</v>
      </c>
      <c r="C29" s="504" t="s">
        <v>752</v>
      </c>
      <c r="D29" s="389"/>
      <c r="E29" s="389"/>
      <c r="F29" s="389"/>
      <c r="G29" s="389"/>
      <c r="H29" s="381"/>
      <c r="I29" s="15">
        <v>3</v>
      </c>
      <c r="J29" s="15">
        <v>21</v>
      </c>
      <c r="K29" s="15">
        <v>24</v>
      </c>
      <c r="L29" s="1"/>
      <c r="M29" s="1"/>
      <c r="N29" s="1"/>
      <c r="O29" s="1"/>
      <c r="P29" s="1"/>
      <c r="Q29" s="1"/>
      <c r="R29" s="1"/>
      <c r="S29" s="1"/>
      <c r="T29" s="1"/>
      <c r="U29" s="1"/>
      <c r="V29" s="1"/>
      <c r="W29" s="1"/>
      <c r="X29" s="1"/>
      <c r="Y29" s="1"/>
      <c r="Z29" s="1"/>
    </row>
    <row r="30" spans="1:26" ht="25.5" customHeight="1">
      <c r="A30" s="5"/>
      <c r="B30" s="15" t="s">
        <v>626</v>
      </c>
      <c r="C30" s="504" t="s">
        <v>753</v>
      </c>
      <c r="D30" s="389"/>
      <c r="E30" s="389"/>
      <c r="F30" s="389"/>
      <c r="G30" s="389"/>
      <c r="H30" s="381"/>
      <c r="I30" s="122">
        <v>154</v>
      </c>
      <c r="J30" s="122">
        <v>186</v>
      </c>
      <c r="K30" s="122">
        <v>340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754</v>
      </c>
      <c r="B32" s="411" t="s">
        <v>755</v>
      </c>
      <c r="C32" s="378"/>
      <c r="D32" s="378"/>
      <c r="E32" s="378"/>
      <c r="F32" s="378"/>
      <c r="G32" s="378"/>
      <c r="H32" s="378"/>
      <c r="I32" s="378"/>
      <c r="J32" s="378"/>
      <c r="K32" s="378"/>
      <c r="L32" s="1"/>
      <c r="M32" s="1"/>
      <c r="N32" s="1"/>
      <c r="O32" s="1"/>
      <c r="P32" s="1"/>
      <c r="Q32" s="1"/>
      <c r="R32" s="1"/>
      <c r="S32" s="1"/>
      <c r="T32" s="1"/>
      <c r="U32" s="1"/>
      <c r="V32" s="1"/>
      <c r="W32" s="1"/>
      <c r="X32" s="1"/>
      <c r="Y32" s="1"/>
      <c r="Z32" s="1"/>
    </row>
    <row r="33" spans="1:26" ht="54.75" customHeight="1">
      <c r="A33" s="1"/>
      <c r="B33" s="390" t="s">
        <v>1115</v>
      </c>
      <c r="C33" s="378"/>
      <c r="D33" s="378"/>
      <c r="E33" s="378"/>
      <c r="F33" s="378"/>
      <c r="G33" s="378"/>
      <c r="H33" s="378"/>
      <c r="I33" s="378"/>
      <c r="J33" s="378"/>
      <c r="K33" s="378"/>
      <c r="L33" s="1"/>
      <c r="M33" s="1"/>
      <c r="N33" s="1"/>
      <c r="O33" s="1"/>
      <c r="P33" s="1"/>
      <c r="Q33" s="1"/>
      <c r="R33" s="1"/>
      <c r="S33" s="1"/>
      <c r="T33" s="1"/>
      <c r="U33" s="1"/>
      <c r="V33" s="1"/>
      <c r="W33" s="1"/>
      <c r="X33" s="1"/>
      <c r="Y33" s="1"/>
      <c r="Z33" s="1"/>
    </row>
    <row r="34" spans="1:26" ht="12.75" customHeight="1">
      <c r="A34" s="1"/>
      <c r="B34" s="390" t="s">
        <v>756</v>
      </c>
      <c r="C34" s="378"/>
      <c r="D34" s="378"/>
      <c r="E34" s="378"/>
      <c r="F34" s="378"/>
      <c r="G34" s="378"/>
      <c r="H34" s="378"/>
      <c r="I34" s="378"/>
      <c r="J34" s="378"/>
      <c r="K34" s="378"/>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6"/>
      <c r="B36" s="500" t="s">
        <v>1116</v>
      </c>
      <c r="C36" s="389"/>
      <c r="D36" s="389"/>
      <c r="E36" s="389"/>
      <c r="F36" s="381"/>
      <c r="G36" s="174">
        <v>19</v>
      </c>
      <c r="H36" s="234" t="s">
        <v>757</v>
      </c>
      <c r="I36" s="20" t="s">
        <v>758</v>
      </c>
      <c r="J36" s="15">
        <v>22421</v>
      </c>
      <c r="K36" s="20" t="s">
        <v>759</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760</v>
      </c>
      <c r="J37" s="15">
        <v>1155</v>
      </c>
      <c r="K37" s="20" t="s">
        <v>761</v>
      </c>
      <c r="L37" s="20"/>
      <c r="M37" s="20"/>
      <c r="N37" s="20"/>
      <c r="O37" s="20"/>
      <c r="P37" s="20"/>
      <c r="Q37" s="20"/>
      <c r="R37" s="20"/>
      <c r="S37" s="20"/>
      <c r="T37" s="20"/>
      <c r="U37" s="20"/>
      <c r="V37" s="20"/>
      <c r="W37" s="20"/>
      <c r="X37" s="20"/>
      <c r="Y37" s="20"/>
      <c r="Z37" s="20"/>
    </row>
    <row r="38" spans="1:26" ht="16.5" customHeight="1">
      <c r="A38" s="226" t="s">
        <v>762</v>
      </c>
      <c r="B38" s="411" t="s">
        <v>763</v>
      </c>
      <c r="C38" s="378"/>
      <c r="D38" s="378"/>
      <c r="E38" s="378"/>
      <c r="F38" s="378"/>
      <c r="G38" s="378"/>
      <c r="H38" s="378"/>
      <c r="I38" s="378"/>
      <c r="J38" s="378"/>
      <c r="K38" s="378"/>
      <c r="L38" s="1"/>
      <c r="M38" s="1"/>
      <c r="N38" s="1"/>
      <c r="O38" s="1"/>
      <c r="P38" s="1"/>
      <c r="Q38" s="1"/>
      <c r="R38" s="1"/>
      <c r="S38" s="1"/>
      <c r="T38" s="1"/>
      <c r="U38" s="1"/>
      <c r="V38" s="1"/>
      <c r="W38" s="1"/>
      <c r="X38" s="1"/>
      <c r="Y38" s="1"/>
      <c r="Z38" s="1"/>
    </row>
    <row r="39" spans="1:26" ht="27" customHeight="1">
      <c r="A39" s="5"/>
      <c r="B39" s="390" t="s">
        <v>1117</v>
      </c>
      <c r="C39" s="378"/>
      <c r="D39" s="378"/>
      <c r="E39" s="378"/>
      <c r="F39" s="378"/>
      <c r="G39" s="378"/>
      <c r="H39" s="378"/>
      <c r="I39" s="378"/>
      <c r="J39" s="378"/>
      <c r="K39" s="378"/>
      <c r="L39" s="1"/>
      <c r="M39" s="1"/>
      <c r="N39" s="1"/>
      <c r="O39" s="1"/>
      <c r="P39" s="1"/>
      <c r="Q39" s="1"/>
      <c r="R39" s="1"/>
      <c r="S39" s="1"/>
      <c r="T39" s="1"/>
      <c r="U39" s="1"/>
      <c r="V39" s="1"/>
      <c r="W39" s="1"/>
      <c r="X39" s="1"/>
      <c r="Y39" s="1"/>
      <c r="Z39" s="1"/>
    </row>
    <row r="40" spans="1:26" ht="27" customHeight="1">
      <c r="A40" s="5"/>
      <c r="B40" s="483"/>
      <c r="C40" s="378"/>
      <c r="D40" s="378"/>
      <c r="E40" s="378"/>
      <c r="F40" s="378"/>
      <c r="G40" s="378"/>
      <c r="H40" s="378"/>
      <c r="I40" s="378"/>
      <c r="J40" s="378"/>
      <c r="K40" s="378"/>
      <c r="L40" s="1"/>
      <c r="M40" s="1"/>
      <c r="N40" s="1"/>
      <c r="O40" s="1"/>
      <c r="P40" s="1"/>
      <c r="Q40" s="1"/>
      <c r="R40" s="1"/>
      <c r="S40" s="1"/>
      <c r="T40" s="1"/>
      <c r="U40" s="1"/>
      <c r="V40" s="1"/>
      <c r="W40" s="1"/>
      <c r="X40" s="1"/>
      <c r="Y40" s="1"/>
      <c r="Z40" s="1"/>
    </row>
    <row r="41" spans="1:26" ht="111.75" customHeight="1">
      <c r="A41" s="5"/>
      <c r="B41" s="501" t="s">
        <v>764</v>
      </c>
      <c r="C41" s="378"/>
      <c r="D41" s="378"/>
      <c r="E41" s="378"/>
      <c r="F41" s="378"/>
      <c r="G41" s="378"/>
      <c r="H41" s="378"/>
      <c r="I41" s="378"/>
      <c r="J41" s="378"/>
      <c r="K41" s="378"/>
      <c r="L41" s="1"/>
      <c r="M41" s="1"/>
      <c r="N41" s="1"/>
      <c r="O41" s="1"/>
      <c r="P41" s="1"/>
      <c r="Q41" s="1"/>
      <c r="R41" s="1"/>
      <c r="S41" s="1"/>
      <c r="T41" s="1"/>
      <c r="U41" s="1"/>
      <c r="V41" s="1"/>
      <c r="W41" s="1"/>
      <c r="X41" s="1"/>
      <c r="Y41" s="1"/>
      <c r="Z41" s="1"/>
    </row>
    <row r="42" spans="1:26" ht="96.6" customHeight="1">
      <c r="A42" s="5"/>
      <c r="B42" s="501" t="s">
        <v>765</v>
      </c>
      <c r="C42" s="378"/>
      <c r="D42" s="378"/>
      <c r="E42" s="378"/>
      <c r="F42" s="378"/>
      <c r="G42" s="378"/>
      <c r="H42" s="378"/>
      <c r="I42" s="378"/>
      <c r="J42" s="378"/>
      <c r="K42" s="378"/>
      <c r="L42" s="1"/>
      <c r="M42" s="1"/>
      <c r="N42" s="1"/>
      <c r="O42" s="1"/>
      <c r="P42" s="1"/>
      <c r="Q42" s="1"/>
      <c r="R42" s="1"/>
      <c r="S42" s="1"/>
      <c r="T42" s="1"/>
      <c r="U42" s="1"/>
      <c r="V42" s="1"/>
      <c r="W42" s="1"/>
      <c r="X42" s="1"/>
      <c r="Y42" s="1"/>
      <c r="Z42" s="1"/>
    </row>
    <row r="43" spans="1:26" ht="54" customHeight="1">
      <c r="A43" s="5"/>
      <c r="B43" s="390" t="s">
        <v>1118</v>
      </c>
      <c r="C43" s="378"/>
      <c r="D43" s="378"/>
      <c r="E43" s="378"/>
      <c r="F43" s="378"/>
      <c r="G43" s="378"/>
      <c r="H43" s="378"/>
      <c r="I43" s="378"/>
      <c r="J43" s="378"/>
      <c r="K43" s="378"/>
      <c r="L43" s="1"/>
      <c r="M43" s="1"/>
      <c r="N43" s="1"/>
      <c r="O43" s="1"/>
      <c r="P43" s="1"/>
      <c r="Q43" s="1"/>
      <c r="R43" s="1"/>
      <c r="S43" s="1"/>
      <c r="T43" s="1"/>
      <c r="U43" s="1"/>
      <c r="V43" s="1"/>
      <c r="W43" s="1"/>
      <c r="X43" s="1"/>
      <c r="Y43" s="1"/>
      <c r="Z43" s="1"/>
    </row>
    <row r="44" spans="1:26" ht="12.75" customHeight="1">
      <c r="A44" s="5"/>
      <c r="B44" s="235"/>
      <c r="C44" s="235"/>
      <c r="D44" s="235"/>
      <c r="E44" s="235"/>
      <c r="F44" s="235"/>
      <c r="G44" s="235"/>
      <c r="H44" s="235"/>
      <c r="I44" s="235"/>
      <c r="J44" s="235"/>
      <c r="K44" s="235"/>
      <c r="L44" s="1"/>
      <c r="M44" s="1"/>
      <c r="N44" s="1"/>
      <c r="O44" s="1"/>
      <c r="P44" s="1"/>
      <c r="Q44" s="1"/>
      <c r="R44" s="1"/>
      <c r="S44" s="1"/>
      <c r="T44" s="1"/>
      <c r="U44" s="1"/>
      <c r="V44" s="1"/>
      <c r="W44" s="1"/>
      <c r="X44" s="1"/>
      <c r="Y44" s="1"/>
      <c r="Z44" s="1"/>
    </row>
    <row r="45" spans="1:26" ht="12.75" customHeight="1">
      <c r="A45" s="5"/>
      <c r="B45" s="505" t="s">
        <v>766</v>
      </c>
      <c r="C45" s="378"/>
      <c r="D45" s="378"/>
      <c r="E45" s="378"/>
      <c r="F45" s="378"/>
      <c r="G45" s="378"/>
      <c r="H45" s="378"/>
      <c r="I45" s="378"/>
      <c r="J45" s="378"/>
      <c r="K45" s="378"/>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02" t="s">
        <v>767</v>
      </c>
      <c r="C47" s="393"/>
      <c r="D47" s="393"/>
      <c r="E47" s="393"/>
      <c r="F47" s="393"/>
      <c r="G47" s="393"/>
      <c r="H47" s="393"/>
      <c r="I47" s="393"/>
      <c r="J47" s="393"/>
      <c r="K47" s="393"/>
      <c r="L47" s="1"/>
      <c r="M47" s="1"/>
      <c r="N47" s="1"/>
      <c r="O47" s="1"/>
      <c r="P47" s="1"/>
      <c r="Q47" s="1"/>
      <c r="R47" s="1"/>
      <c r="S47" s="1"/>
      <c r="T47" s="1"/>
      <c r="U47" s="1"/>
      <c r="V47" s="1"/>
      <c r="W47" s="1"/>
      <c r="X47" s="1"/>
      <c r="Y47" s="1"/>
      <c r="Z47" s="1"/>
    </row>
    <row r="48" spans="1:26" ht="12.75" customHeight="1">
      <c r="A48" s="5"/>
      <c r="B48" s="499"/>
      <c r="C48" s="381"/>
      <c r="D48" s="236" t="s">
        <v>768</v>
      </c>
      <c r="E48" s="236" t="s">
        <v>769</v>
      </c>
      <c r="F48" s="236" t="s">
        <v>770</v>
      </c>
      <c r="G48" s="236" t="s">
        <v>771</v>
      </c>
      <c r="H48" s="236" t="s">
        <v>772</v>
      </c>
      <c r="I48" s="236" t="s">
        <v>773</v>
      </c>
      <c r="J48" s="236" t="s">
        <v>774</v>
      </c>
      <c r="K48" s="236" t="s">
        <v>368</v>
      </c>
      <c r="L48" s="1"/>
      <c r="M48" s="1"/>
      <c r="N48" s="1"/>
      <c r="O48" s="1"/>
      <c r="P48" s="1"/>
      <c r="Q48" s="1"/>
      <c r="R48" s="1"/>
      <c r="S48" s="1"/>
      <c r="T48" s="1"/>
      <c r="U48" s="1"/>
      <c r="V48" s="1"/>
      <c r="W48" s="1"/>
      <c r="X48" s="1"/>
      <c r="Y48" s="1"/>
      <c r="Z48" s="1"/>
    </row>
    <row r="49" spans="1:26" ht="26.25" customHeight="1">
      <c r="A49" s="5"/>
      <c r="B49" s="503" t="s">
        <v>775</v>
      </c>
      <c r="C49" s="428"/>
      <c r="D49" s="15">
        <v>150</v>
      </c>
      <c r="E49" s="15">
        <v>512</v>
      </c>
      <c r="F49" s="15">
        <v>519</v>
      </c>
      <c r="G49" s="15">
        <v>181</v>
      </c>
      <c r="H49" s="15">
        <v>115</v>
      </c>
      <c r="I49" s="15">
        <v>233</v>
      </c>
      <c r="J49" s="15">
        <v>152</v>
      </c>
      <c r="K49" s="15">
        <f>SUM(D49:J49)</f>
        <v>1862</v>
      </c>
      <c r="L49" s="1"/>
      <c r="M49" s="1"/>
      <c r="N49" s="1"/>
      <c r="O49" s="1"/>
      <c r="P49" s="1"/>
      <c r="Q49" s="1"/>
      <c r="R49" s="1"/>
      <c r="S49" s="1"/>
      <c r="T49" s="1"/>
      <c r="U49" s="1"/>
      <c r="V49" s="1"/>
      <c r="W49" s="1"/>
      <c r="X49" s="1"/>
      <c r="Y49" s="1"/>
      <c r="Z49" s="1"/>
    </row>
    <row r="50" spans="1:26" ht="12.75" customHeight="1">
      <c r="A50" s="1"/>
      <c r="B50" s="463"/>
      <c r="C50" s="378"/>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99"/>
      <c r="C51" s="381"/>
      <c r="D51" s="236" t="s">
        <v>768</v>
      </c>
      <c r="E51" s="236" t="s">
        <v>769</v>
      </c>
      <c r="F51" s="236" t="s">
        <v>770</v>
      </c>
      <c r="G51" s="236" t="s">
        <v>771</v>
      </c>
      <c r="H51" s="236" t="s">
        <v>772</v>
      </c>
      <c r="I51" s="236" t="s">
        <v>773</v>
      </c>
      <c r="J51" s="236" t="s">
        <v>774</v>
      </c>
      <c r="K51" s="236" t="s">
        <v>368</v>
      </c>
      <c r="L51" s="1"/>
      <c r="M51" s="1"/>
      <c r="N51" s="1"/>
      <c r="O51" s="1"/>
      <c r="P51" s="1"/>
      <c r="Q51" s="1"/>
      <c r="R51" s="1"/>
      <c r="S51" s="1"/>
      <c r="T51" s="1"/>
      <c r="U51" s="1"/>
      <c r="V51" s="1"/>
      <c r="W51" s="1"/>
      <c r="X51" s="1"/>
      <c r="Y51" s="1"/>
      <c r="Z51" s="1"/>
    </row>
    <row r="52" spans="1:26" ht="26.25" customHeight="1">
      <c r="A52" s="5"/>
      <c r="B52" s="499" t="s">
        <v>776</v>
      </c>
      <c r="C52" s="381"/>
      <c r="D52" s="15">
        <v>236</v>
      </c>
      <c r="E52" s="15">
        <v>236</v>
      </c>
      <c r="F52" s="15">
        <v>281</v>
      </c>
      <c r="G52" s="15">
        <v>177</v>
      </c>
      <c r="H52" s="15">
        <v>22</v>
      </c>
      <c r="I52" s="15">
        <v>23</v>
      </c>
      <c r="J52" s="15">
        <v>5</v>
      </c>
      <c r="K52" s="15">
        <f>SUM(D52:J52)</f>
        <v>980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1/sqPCxjM1jBB8C0huwGYGt8RXT0KMlzPbysGbD8gnj+tDWVD4XTyOPgXbogRC1jKedya9yQOmyqkm0B3iaGmw==" saltValue="q3zIdKtQAUSmEF+PjIW9nQ==" spinCount="100000" sheet="1" objects="1" scenarios="1" selectLockedCells="1" selectUnlockedCells="1"/>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&amp;L&amp;G&amp;RCommon Data Set 2024-2025</oddHeader>
    <oddFooter>&amp;LPrepared by the Stony Brook University Office of Institutional Research, Planning Effectiveness, December 15, 2024</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528AAF-066E-4AE5-8849-C324053D99EE}">
  <ds:schemaRefs>
    <ds:schemaRef ds:uri="http://purl.org/dc/terms/"/>
    <ds:schemaRef ds:uri="http://purl.org/dc/dcmitype/"/>
    <ds:schemaRef ds:uri="http://purl.org/dc/elements/1.1/"/>
    <ds:schemaRef ds:uri="http://schemas.microsoft.com/sharepoint/v3"/>
    <ds:schemaRef ds:uri="3e2267cc-b34b-4ad1-91d5-ce275ea0d2f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d9a3614c-b3a0-4978-b230-a9919ff01291"/>
    <ds:schemaRef ds:uri="http://schemas.microsoft.com/office/2006/metadata/properties"/>
  </ds:schemaRefs>
</ds:datastoreItem>
</file>

<file path=customXml/itemProps3.xml><?xml version="1.0" encoding="utf-8"?>
<ds:datastoreItem xmlns:ds="http://schemas.openxmlformats.org/officeDocument/2006/customXml" ds:itemID="{23752D7A-DB5A-489F-9601-8E34B5EBCA54}">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 Definitions'!Print_Area</vt:lpstr>
      <vt:lpstr>'CDS-A'!Print_Area</vt:lpstr>
      <vt:lpstr>'CDS-B'!Print_Area</vt:lpstr>
      <vt:lpstr>'CDS-C'!Print_Area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Shaukat Malik</dc:creator>
  <cp:lastModifiedBy>Shaukat Malik</cp:lastModifiedBy>
  <cp:lastPrinted>2024-12-18T20:43:16Z</cp:lastPrinted>
  <dcterms:created xsi:type="dcterms:W3CDTF">2023-11-15T14:19:56Z</dcterms:created>
  <dcterms:modified xsi:type="dcterms:W3CDTF">2025-12-01T18:50:29Z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