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4.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5.xml" ContentType="application/vnd.openxmlformats-officedocument.drawing+xml"/>
  <Override PartName="/xl/ctrlProps/ctrlProp89.xml" ContentType="application/vnd.ms-excel.controlproperties+xml"/>
  <Override PartName="/xl/drawings/drawing6.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8_{AFCBF4BC-4FEA-4B1A-89B6-36DC0BEC35C9}" xr6:coauthVersionLast="47" xr6:coauthVersionMax="47" xr10:uidLastSave="{00000000-0000-0000-0000-000000000000}"/>
  <bookViews>
    <workbookView xWindow="28680" yWindow="-120" windowWidth="29040" windowHeight="15720" xr2:uid="{1AD242C2-2789-440A-B144-AA892047EAB1}"/>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DEFINITIONS" sheetId="11"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4" i="9" l="1"/>
  <c r="C94" i="9"/>
  <c r="E45" i="9"/>
  <c r="E44" i="9"/>
  <c r="E43" i="9"/>
  <c r="E42" i="9"/>
  <c r="E41" i="9"/>
  <c r="E40" i="9"/>
  <c r="E39" i="9"/>
  <c r="E38" i="9"/>
  <c r="E37" i="9"/>
  <c r="E36" i="9"/>
  <c r="D70" i="8"/>
  <c r="C70" i="8"/>
  <c r="D66" i="8"/>
  <c r="C66" i="8"/>
  <c r="E18" i="4"/>
  <c r="D18" i="4"/>
  <c r="C18" i="4"/>
  <c r="E219" i="3"/>
  <c r="D219" i="3"/>
  <c r="C219" i="3"/>
  <c r="B219" i="3"/>
  <c r="E209" i="3"/>
  <c r="B209" i="3"/>
  <c r="C200" i="3"/>
  <c r="B200" i="3"/>
  <c r="B72" i="3"/>
  <c r="E32" i="3"/>
  <c r="E31" i="3"/>
  <c r="E30" i="3"/>
  <c r="E175" i="2"/>
  <c r="D175" i="2"/>
  <c r="E125" i="2"/>
  <c r="F125" i="2"/>
  <c r="D125" i="2"/>
  <c r="E115" i="2"/>
  <c r="F115" i="2"/>
  <c r="D115" i="2"/>
  <c r="E159" i="2"/>
  <c r="F159" i="2"/>
  <c r="D159" i="2"/>
  <c r="E149" i="2"/>
  <c r="F149" i="2"/>
  <c r="D149" i="2"/>
  <c r="G156" i="2"/>
  <c r="G153" i="2"/>
  <c r="G151" i="2"/>
  <c r="G144" i="2"/>
  <c r="G139" i="2"/>
  <c r="E127" i="2"/>
  <c r="F127" i="2"/>
  <c r="G122" i="2"/>
  <c r="G119" i="2"/>
  <c r="G117" i="2"/>
  <c r="G110" i="2"/>
  <c r="G105" i="2"/>
  <c r="E34" i="2"/>
  <c r="E33" i="2" a="1"/>
  <c r="E33" i="2" s="1"/>
  <c r="E32" i="2" a="1"/>
  <c r="E32" i="2" s="1"/>
  <c r="G30" i="2"/>
  <c r="F30" i="2"/>
  <c r="E30" i="2"/>
  <c r="D30" i="2"/>
  <c r="C30" i="2"/>
  <c r="B30" i="2"/>
  <c r="G16" i="2"/>
  <c r="G18" i="2" s="1"/>
  <c r="F16" i="2"/>
  <c r="F18" i="2" s="1"/>
  <c r="E16" i="2"/>
  <c r="E18" i="2" s="1"/>
  <c r="D16" i="2"/>
  <c r="D18" i="2" s="1"/>
  <c r="C16" i="2"/>
  <c r="C18" i="2" s="1"/>
  <c r="B16" i="2"/>
  <c r="B18" i="2" s="1"/>
  <c r="G149" i="2" l="1"/>
  <c r="G115" i="2"/>
  <c r="G125" i="2"/>
  <c r="F161" i="2"/>
  <c r="E161" i="2"/>
  <c r="G127" i="2"/>
  <c r="D127" i="2"/>
  <c r="G159" i="2"/>
  <c r="G161" i="2" s="1"/>
  <c r="D161" i="2"/>
  <c r="E22" i="2"/>
  <c r="E35" i="2"/>
  <c r="E21" i="2"/>
  <c r="E19" i="2"/>
  <c r="E20"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<sst xmlns="http://schemas.openxmlformats.org/spreadsheetml/2006/main" count="1344" uniqueCount="1169">
  <si>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</si>
  <si>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</si>
  <si>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</si>
  <si>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</si>
  <si>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</si>
  <si>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</si>
  <si>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</si>
  <si>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</si>
  <si>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</si>
  <si>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</si>
  <si>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</si>
  <si>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</si>
  <si>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</si>
  <si>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</si>
  <si>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t>Ottlie</t>
  </si>
  <si>
    <t>Webb</t>
  </si>
  <si>
    <t>Data Analyst</t>
  </si>
  <si>
    <t>Institutional Data Analytics + Assessment (IDA+A)</t>
  </si>
  <si>
    <t>Ernest C. Young Hall, 155 S Grant St</t>
  </si>
  <si>
    <t>West Lafayette</t>
  </si>
  <si>
    <t>Indiana</t>
  </si>
  <si>
    <t>United States</t>
  </si>
  <si>
    <t>NA</t>
  </si>
  <si>
    <t>owebb@purdue.edu</t>
  </si>
  <si>
    <t>Yes</t>
  </si>
  <si>
    <t>If yes, please provide a direct link to the posted CDS responses:</t>
  </si>
  <si>
    <t>Purdue University Common Data Set</t>
  </si>
  <si>
    <t>A0A. Comments About CDS (not for publication)</t>
  </si>
  <si>
    <r>
      <t xml:space="preserve">Are your responses to the CDS posted for reference on your institution's website? </t>
    </r>
    <r>
      <rPr>
        <i/>
        <sz val="12"/>
        <color theme="1"/>
        <rFont val="Calibri"/>
        <family val="2"/>
      </rPr>
      <t>(click to select from dropdown)</t>
    </r>
  </si>
  <si>
    <t xml:space="preserve">We invite you to indicate if there are items on the CDS for which you cannot use the requested analytic convention, </t>
  </si>
  <si>
    <t xml:space="preserve">cannot provide data for the cohort requested, whose methodology is unclear, or about which you have questions or </t>
  </si>
  <si>
    <t>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</si>
  <si>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</si>
  <si>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</si>
  <si>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</si>
  <si>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</si>
  <si>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</si>
  <si>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</si>
  <si>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</si>
  <si>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</si>
  <si>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Purdue University</t>
  </si>
  <si>
    <t>475 Stadium Drive</t>
  </si>
  <si>
    <t>(765) 494-4600</t>
  </si>
  <si>
    <t>Purdue University Web site</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</si>
  <si>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</si>
  <si>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</si>
  <si>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</si>
  <si>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</si>
  <si>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</si>
  <si>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</si>
  <si>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128 Memorial Mall, Stewart Center Rm 120</t>
  </si>
  <si>
    <t xml:space="preserve">West Lafayette </t>
  </si>
  <si>
    <t>765.494.1776</t>
  </si>
  <si>
    <t>Purdue University Admissions Website</t>
  </si>
  <si>
    <t>admissions@purdue.edu</t>
  </si>
  <si>
    <t xml:space="preserve">Is there a separate URL for your school's online application? If yes, please specify: </t>
  </si>
  <si>
    <t>Apply to Purdue</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</si>
  <si>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</si>
  <si>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</si>
  <si>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t>Public</t>
  </si>
  <si>
    <r>
      <t xml:space="preserve">A3. Classify your undergraduate institution: </t>
    </r>
    <r>
      <rPr>
        <i/>
        <sz val="14"/>
        <color theme="1"/>
        <rFont val="Calibri (Body)"/>
      </rPr>
      <t>(click to select from dropdown)</t>
    </r>
  </si>
  <si>
    <t>Coeducational</t>
  </si>
  <si>
    <t>A4. Academic year calendar: (click to select from dropdown)</t>
  </si>
  <si>
    <t>Semester</t>
  </si>
  <si>
    <t xml:space="preserve">A4A. Describe if calendar differs by program or other: </t>
  </si>
  <si>
    <t>A5. Degrees offered by your institution (select all that apply).</t>
  </si>
  <si>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</si>
  <si>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</si>
  <si>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</si>
  <si>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</si>
  <si>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</si>
  <si>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</si>
  <si>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</si>
  <si>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</si>
  <si>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</si>
  <si>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</si>
  <si>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</si>
  <si>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</si>
  <si>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x</t>
  </si>
  <si>
    <t>A6. Diversity, Equity, and Inclusion</t>
  </si>
  <si>
    <t>If you have a diversity, equity, and inclusion office or department, please provide the URL of the corresponding Web page:</t>
  </si>
  <si>
    <t>Office of Diversity, Inclusion, and Belonging</t>
  </si>
  <si>
    <t>END OF SECTION A</t>
  </si>
  <si>
    <t>B. ENROLLMENT AND PERSISTENCE</t>
  </si>
  <si>
    <t xml:space="preserve">B1. Institutional Enrollment </t>
  </si>
  <si>
    <t xml:space="preserve"> 1. Report students formaly designated as "first professional" in the graduate counts.</t>
  </si>
  <si>
    <t xml:space="preserve"> 2. If your institution collects and reports non-binary gender data, please use the "Another Gender" category. </t>
  </si>
  <si>
    <t xml:space="preserve">         In cases where gender information is not provided, please distribute across the two binary categories.</t>
  </si>
  <si>
    <r>
      <t xml:space="preserve">Provide numbers of students for each of the following categories as of the institution’s official fall reporting date or as of </t>
    </r>
    <r>
      <rPr>
        <b/>
        <u/>
        <sz val="11"/>
        <color rgb="FF000000"/>
        <rFont val="Aptos Narrow"/>
        <family val="2"/>
        <scheme val="minor"/>
      </rPr>
      <t>October 15, 2023</t>
    </r>
    <r>
      <rPr>
        <sz val="11"/>
        <color rgb="FF000000"/>
        <rFont val="Aptos Narrow"/>
        <family val="2"/>
        <scheme val="minor"/>
      </rPr>
      <t xml:space="preserve">.  
     </t>
    </r>
  </si>
  <si>
    <r>
      <rPr>
        <sz val="11"/>
        <color theme="1"/>
        <rFont val="Aptos Narrow"/>
        <family val="2"/>
        <scheme val="minor"/>
      </rPr>
      <t xml:space="preserve"> For more information on how to report study abroad students,</t>
    </r>
    <r>
      <rPr>
        <u/>
        <sz val="11"/>
        <color theme="4"/>
        <rFont val="Aptos Narrow"/>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</si>
  <si>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</si>
  <si>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</si>
  <si>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</si>
  <si>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</si>
  <si>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</si>
  <si>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</si>
  <si>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</si>
  <si>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</si>
  <si>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</si>
  <si>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</si>
  <si>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</si>
  <si>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</si>
  <si>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</si>
  <si>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</si>
  <si>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</si>
  <si>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</si>
  <si>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Degree-seeking, first-time</t>
  </si>
  <si>
    <t>All other degree-seeking</t>
  </si>
  <si>
    <t>All other graduates enrolled in credit courses</t>
  </si>
  <si>
    <t>Total Graduate Students</t>
  </si>
  <si>
    <t>GRADUATE STUDENTS</t>
  </si>
  <si>
    <t>Total part-time Graduate degree-seeking students</t>
  </si>
  <si>
    <t>Total full-time graduate degree-seeking students</t>
  </si>
  <si>
    <t>Total of all graduate degree-seeking students</t>
  </si>
  <si>
    <t>Totla of all graduate students enrolled</t>
  </si>
  <si>
    <t>B2. Enrollment by Racial/Ethnic Category</t>
  </si>
  <si>
    <t xml:space="preserve">Provide numbers of undergraduate students for each of the following categories as of the institution’s official fall reporting date or as of  </t>
  </si>
  <si>
    <t>October 15, 2023.</t>
  </si>
  <si>
    <t xml:space="preserve">1. Include international students only in the category "Nonresidents." </t>
  </si>
  <si>
    <t>2. Complete the “Total Undergraduates” column only if you cannot provide data for the first two columns.</t>
  </si>
  <si>
    <t xml:space="preserve">3. Report as your institution reports to IPEDS: persons who are Hispanic should be reported only on the Hispanic line, not under any </t>
  </si>
  <si>
    <t>race, and persons who are non-Hispanic multi-racial should be reported only under "Two or more races."</t>
  </si>
  <si>
    <t>residents, and other eligible non-citizens. Eligible non-citizens include all students who completed high school or a GED</t>
  </si>
  <si>
    <t>equivalency within the United States (including DACA and undocumented students) and who were not on an F-1 non-immigrant</t>
  </si>
  <si>
    <t xml:space="preserve">4. New guidance from IPEDS for reporting aggregate data: "Racial/ethnic designations are requested only for United States citizens,   						</t>
  </si>
  <si>
    <t>student visa at the time of high school graduation."</t>
  </si>
  <si>
    <t xml:space="preserve">5. More information about other eligible (for financial aid purposes) non-citizens is available at </t>
  </si>
  <si>
    <t>https://studentaid.gov/understandaid/eligibility/requirements/non-us-citizens.</t>
  </si>
  <si>
    <t>temporary basis and does not have the right to remain indefinitely. Do not include DACA, undocumented, or other eligible</t>
  </si>
  <si>
    <t>noncitizens in this category. Nonresidents are to be reported separately, in the boxes provided, rather than included in any of the</t>
  </si>
  <si>
    <t xml:space="preserve">6. Nonresident – A person who is not a citizen or national of the United States and who is in this country on a student visa or   </t>
  </si>
  <si>
    <t>seven racial/ethnic categories or in race/ethnicity unknown.</t>
  </si>
  <si>
    <t>Degree-seeking, 
First-time, First-year</t>
  </si>
  <si>
    <r>
      <rPr>
        <b/>
        <sz val="12"/>
        <color theme="1"/>
        <rFont val="Calibri"/>
        <family val="2"/>
      </rPr>
      <t xml:space="preserve">Degree-seeking Undergraduates </t>
    </r>
    <r>
      <rPr>
        <sz val="12"/>
        <color theme="1"/>
        <rFont val="Calibri"/>
        <family val="2"/>
      </rPr>
      <t xml:space="preserve">
(include first-time, first-year)</t>
    </r>
  </si>
  <si>
    <r>
      <rPr>
        <b/>
        <sz val="12"/>
        <color theme="1"/>
        <rFont val="Calibri"/>
        <family val="2"/>
      </rPr>
      <t xml:space="preserve">Total Undergraduates </t>
    </r>
    <r>
      <rPr>
        <sz val="12"/>
        <color theme="1"/>
        <rFont val="Calibri"/>
        <family val="2"/>
      </rPr>
      <t xml:space="preserve">
(both degree-seeking and non-degree-seeking)</t>
    </r>
  </si>
  <si>
    <t>International (nonresidents)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</si>
  <si>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</si>
  <si>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</si>
  <si>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</si>
  <si>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</si>
  <si>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</si>
  <si>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</si>
  <si>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</si>
  <si>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</si>
  <si>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</si>
  <si>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</si>
  <si>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rPr>
      <t>July 1, 2022, to June 30, 2023</t>
    </r>
    <r>
      <rPr>
        <sz val="11"/>
        <color rgb="FF000000"/>
        <rFont val="Calibri"/>
        <family val="2"/>
      </rPr>
      <t>.</t>
    </r>
  </si>
  <si>
    <t>Certificate/Diploma</t>
  </si>
  <si>
    <t>Bachelor's Degrees</t>
  </si>
  <si>
    <t>Master's Degrees</t>
  </si>
  <si>
    <t>Doctoral degree - research/scholarship</t>
  </si>
  <si>
    <t>Doctoral degree - other</t>
  </si>
  <si>
    <t>Associate's Degrees</t>
  </si>
  <si>
    <t>Post-Bachelor's Degrees</t>
  </si>
  <si>
    <t>Post-Master's Degrees</t>
  </si>
  <si>
    <t>Doctoral degree - professional practice</t>
  </si>
  <si>
    <t>B4 - B21. Graduation Rates</t>
  </si>
  <si>
    <r>
      <t xml:space="preserve">The items in this section correspond to data elements collected by the </t>
    </r>
    <r>
      <rPr>
        <sz val="12"/>
        <color theme="1"/>
        <rFont val="Calibri"/>
        <family val="2"/>
      </rPr>
      <t>IPEDS Web-based Data Collection System’s</t>
    </r>
    <r>
      <rPr>
        <sz val="12"/>
        <color rgb="FF000000"/>
        <rFont val="Calibri"/>
        <family val="2"/>
      </rPr>
      <t xml:space="preserve"> Graduation </t>
    </r>
  </si>
  <si>
    <t>Rate Survey (GRS).</t>
  </si>
  <si>
    <t xml:space="preserve">For complete instructions and definitions of data elements, see the IPEDS GRS Forms and Instructions for the 2023-2024 Survey.  </t>
  </si>
  <si>
    <t>https://nces.ed.gov/ipeds/use-the-data/survey-components/9/graduation-rates</t>
  </si>
  <si>
    <r>
      <t>In</t>
    </r>
    <r>
      <rPr>
        <b/>
        <sz val="12"/>
        <color rgb="FF333333"/>
        <rFont val="Calibri"/>
        <family val="2"/>
      </rPr>
      <t xml:space="preserve"> the following section for bachelor’s or equivalent programs, please disaggregate the Fall 2016 and Fall 2017 cohorts 
</t>
    </r>
  </si>
  <si>
    <t>(formerly CDS B4-B11) into four groups:</t>
  </si>
  <si>
    <t>·       Recipients of a subsidized Stafford Loan who did not receive a Pell Grant</t>
  </si>
  <si>
    <t>·       Students who did not receive either a Pell Grant or a subsidized Stafford Loan</t>
  </si>
  <si>
    <t>·       Total (all students, regardless of Pell Grant or subsized loan status)</t>
  </si>
  <si>
    <t>·       Students who received a Federal Pell Grant*</t>
  </si>
  <si>
    <t xml:space="preserve">*   Students who received both a Federal Pell Grant and a subsidized Stafford Loan should be reported in the "Recipients of a </t>
  </si>
  <si>
    <t xml:space="preserve"> Federal Pell Grant" column.</t>
  </si>
  <si>
    <t xml:space="preserve">For Bachelor’s or Equivalent Programs: Please provide data for the </t>
  </si>
  <si>
    <t xml:space="preserve">2017 COHORT (AY - 7) </t>
  </si>
  <si>
    <t>Fall 2017 cohort if available. If Fall 2017 cohort data are not available, .</t>
  </si>
  <si>
    <t>provide data for the Fall 2016 cohort</t>
  </si>
  <si>
    <t>Recipients</t>
  </si>
  <si>
    <t>of a Federal</t>
  </si>
  <si>
    <t>Pell Grant</t>
  </si>
  <si>
    <t>Recipients of</t>
  </si>
  <si>
    <t>a Subsidized</t>
  </si>
  <si>
    <t>Stafford</t>
  </si>
  <si>
    <t>Loan, who</t>
  </si>
  <si>
    <t>did not</t>
  </si>
  <si>
    <t>receive a Pell</t>
  </si>
  <si>
    <t>Grant</t>
  </si>
  <si>
    <t>Students</t>
  </si>
  <si>
    <t>who did not</t>
  </si>
  <si>
    <t>receive</t>
  </si>
  <si>
    <t>either a Pell</t>
  </si>
  <si>
    <t xml:space="preserve">Grant or a </t>
  </si>
  <si>
    <t>subsidized</t>
  </si>
  <si>
    <t>Staffor</t>
  </si>
  <si>
    <t>Loan</t>
  </si>
  <si>
    <t>degree-seeking undergraduate students</t>
  </si>
  <si>
    <r>
      <rPr>
        <b/>
        <sz val="11"/>
        <color theme="1"/>
        <rFont val="Calibri"/>
        <family val="2"/>
      </rPr>
      <t>A. Initial 2017 cohort</t>
    </r>
    <r>
      <rPr>
        <sz val="11"/>
        <color theme="1"/>
        <rFont val="Calibri"/>
        <family val="2"/>
      </rPr>
      <t xml:space="preserve"> of first-time, full-time, bachelor's (or equivalent) </t>
    </r>
  </si>
  <si>
    <t>B. Of the Initial 2017 cohort, how many did not persist and did not graduate</t>
  </si>
  <si>
    <t>for any of the following reasons: (report total allowable)</t>
  </si>
  <si>
    <t>- Deceased</t>
  </si>
  <si>
    <t>-Armed Forces</t>
  </si>
  <si>
    <t>-Official church mission</t>
  </si>
  <si>
    <t>-Permanently Disabled</t>
  </si>
  <si>
    <t>-Foreign Aid Service of the Federal Government</t>
  </si>
  <si>
    <r>
      <rPr>
        <b/>
        <sz val="11"/>
        <color theme="1"/>
        <rFont val="Calibri"/>
        <family val="2"/>
      </rPr>
      <t>C. Final 2017 cohort</t>
    </r>
    <r>
      <rPr>
        <sz val="11"/>
        <color theme="1"/>
        <rFont val="Calibri"/>
        <family val="2"/>
      </rPr>
      <t>, after adjusting for allowable exclusions</t>
    </r>
  </si>
  <si>
    <t xml:space="preserve">D. Of the initial 2017 cohort, how many completed the program in </t>
  </si>
  <si>
    <r>
      <t xml:space="preserve">four years or less </t>
    </r>
    <r>
      <rPr>
        <sz val="11"/>
        <color theme="1"/>
        <rFont val="Calibri"/>
        <family val="2"/>
      </rPr>
      <t>(by Aug. 31, 2021)?</t>
    </r>
    <r>
      <rPr>
        <b/>
        <sz val="11"/>
        <color theme="1"/>
        <rFont val="Calibri"/>
        <family val="2"/>
      </rPr>
      <t xml:space="preserve"> </t>
    </r>
  </si>
  <si>
    <t xml:space="preserve">E. Of the initial 2017 cohort, how many completed the program in </t>
  </si>
  <si>
    <t>and by Aug. 31, 2022)?</t>
  </si>
  <si>
    <r>
      <t xml:space="preserve">more than four years but in five years or less </t>
    </r>
    <r>
      <rPr>
        <sz val="12"/>
        <color theme="1"/>
        <rFont val="Calibri"/>
        <family val="2"/>
      </rPr>
      <t>(after Aug. 31, 2021</t>
    </r>
    <r>
      <rPr>
        <b/>
        <sz val="12"/>
        <color theme="1"/>
        <rFont val="Calibri"/>
        <family val="2"/>
      </rPr>
      <t xml:space="preserve"> </t>
    </r>
  </si>
  <si>
    <t xml:space="preserve">F. Of the initial 2017 cohort, how many completed the program in </t>
  </si>
  <si>
    <t>by Aug. 31, 2023)?</t>
  </si>
  <si>
    <r>
      <t xml:space="preserve">more than five years but in six years or less </t>
    </r>
    <r>
      <rPr>
        <sz val="11"/>
        <color theme="1"/>
        <rFont val="Calibri"/>
        <family val="2"/>
      </rPr>
      <t xml:space="preserve">(after Aug. 31, 2022 and </t>
    </r>
  </si>
  <si>
    <t xml:space="preserve">G. Total graduating within six years
</t>
  </si>
  <si>
    <t>(Sum of D., E., and F.)</t>
  </si>
  <si>
    <t>H. Six-year graduation rate of 2017 cohort</t>
  </si>
  <si>
    <t>(G. divided by C.)</t>
  </si>
  <si>
    <t xml:space="preserve">2016 COHORT (AY - 8) </t>
  </si>
  <si>
    <r>
      <rPr>
        <b/>
        <sz val="11"/>
        <color theme="1"/>
        <rFont val="Calibri"/>
        <family val="2"/>
      </rPr>
      <t>A. Initial 2016 cohort</t>
    </r>
    <r>
      <rPr>
        <sz val="11"/>
        <color theme="1"/>
        <rFont val="Calibri"/>
        <family val="2"/>
      </rPr>
      <t xml:space="preserve"> of first-time, full-time, bachelor's (or equivalent) </t>
    </r>
  </si>
  <si>
    <t>B. Of the Initial 2016 cohort, how many did not persist and did not graduate</t>
  </si>
  <si>
    <r>
      <rPr>
        <b/>
        <sz val="11"/>
        <color theme="1"/>
        <rFont val="Calibri"/>
        <family val="2"/>
      </rPr>
      <t>C. Final 2016 cohort</t>
    </r>
    <r>
      <rPr>
        <sz val="11"/>
        <color theme="1"/>
        <rFont val="Calibri"/>
        <family val="2"/>
      </rPr>
      <t>, after adjusting for allowable exclusions</t>
    </r>
  </si>
  <si>
    <t xml:space="preserve">D. Of the initial 2016 cohort, how many completed the program in </t>
  </si>
  <si>
    <t xml:space="preserve">E. Of the initial 2016 cohort, how many completed the program in </t>
  </si>
  <si>
    <r>
      <t xml:space="preserve">more than four years but in five years or less </t>
    </r>
    <r>
      <rPr>
        <sz val="12"/>
        <color theme="1"/>
        <rFont val="Calibri"/>
        <family val="2"/>
      </rPr>
      <t>(after Aug. 31, 2020</t>
    </r>
    <r>
      <rPr>
        <b/>
        <sz val="12"/>
        <color theme="1"/>
        <rFont val="Calibri"/>
        <family val="2"/>
      </rPr>
      <t xml:space="preserve"> </t>
    </r>
  </si>
  <si>
    <t>and by Aug. 31, 2021)?</t>
  </si>
  <si>
    <r>
      <t xml:space="preserve">more than five years but in six years or less </t>
    </r>
    <r>
      <rPr>
        <sz val="11"/>
        <color theme="1"/>
        <rFont val="Calibri"/>
        <family val="2"/>
      </rPr>
      <t xml:space="preserve">(after Aug. 31, 2021 and </t>
    </r>
  </si>
  <si>
    <t>by Aug. 31, 2022)?</t>
  </si>
  <si>
    <t>Two-Year Institutions - Graduation, Completion Counts</t>
  </si>
  <si>
    <t>2020 Cohort</t>
  </si>
  <si>
    <t>2019 Cohort</t>
  </si>
  <si>
    <r>
      <rPr>
        <b/>
        <sz val="11"/>
        <color theme="1"/>
        <rFont val="Aptos Narrow"/>
        <family val="2"/>
        <scheme val="minor"/>
      </rPr>
      <t>B14. Final cohort</t>
    </r>
    <r>
      <rPr>
        <sz val="11"/>
        <color theme="1"/>
        <rFont val="Aptos Narrow"/>
        <family val="2"/>
        <scheme val="minor"/>
      </rPr>
      <t xml:space="preserve">, after adjusting for allowable exclusions: </t>
    </r>
  </si>
  <si>
    <r>
      <rPr>
        <b/>
        <sz val="11"/>
        <color theme="1"/>
        <rFont val="Aptos Narrow"/>
        <family val="2"/>
        <scheme val="minor"/>
      </rPr>
      <t>B15. Completers of programs of less than two years</t>
    </r>
    <r>
      <rPr>
        <sz val="11"/>
        <color theme="1"/>
        <rFont val="Aptos Narrow"/>
        <family val="2"/>
        <scheme val="minor"/>
      </rPr>
      <t xml:space="preserve"> duration (total): </t>
    </r>
  </si>
  <si>
    <t xml:space="preserve">B17. Completers of programs of at least two but less than four years (total): </t>
  </si>
  <si>
    <t xml:space="preserve">B19. Total transfers-out (within three years) to other institutions: </t>
  </si>
  <si>
    <t xml:space="preserve">B20. Total transfers to two-year institutions: </t>
  </si>
  <si>
    <t xml:space="preserve">B21. Total transfers to four-year institutions: </t>
  </si>
  <si>
    <t xml:space="preserve">Please provide data for the 2020 cohort if available. If 2020 cohort data are </t>
  </si>
  <si>
    <t>not available, provide data for the 2019 cohort.</t>
  </si>
  <si>
    <t xml:space="preserve">B12. Initial cohort, total of first-time, full-time degree/certificate-seeking </t>
  </si>
  <si>
    <t xml:space="preserve">students: </t>
  </si>
  <si>
    <r>
      <rPr>
        <b/>
        <sz val="11"/>
        <color theme="1"/>
        <rFont val="Aptos Narrow"/>
        <family val="2"/>
        <scheme val="minor"/>
      </rPr>
      <t xml:space="preserve">B13. Of the Initial 2016 cohort, how many did not persist and did not </t>
    </r>
    <r>
      <rPr>
        <sz val="11"/>
        <color theme="1"/>
        <rFont val="Aptos Narrow"/>
        <family val="2"/>
        <scheme val="minor"/>
      </rPr>
      <t xml:space="preserve">
- Deceased           - Permanently Disabled
- Armed Forces    - Foreign Aid Service of the Federal Government
- Official church missions</t>
    </r>
  </si>
  <si>
    <r>
      <rPr>
        <b/>
        <sz val="11"/>
        <color theme="1"/>
        <rFont val="Aptos Narrow"/>
        <family val="2"/>
        <scheme val="minor"/>
      </rPr>
      <t>graduate for any of the following reasons:</t>
    </r>
    <r>
      <rPr>
        <sz val="11"/>
        <color theme="1"/>
        <rFont val="Aptos Narrow"/>
        <family val="2"/>
        <scheme val="minor"/>
      </rPr>
      <t xml:space="preserve"> (report total allowable  </t>
    </r>
  </si>
  <si>
    <t>exclusions)</t>
  </si>
  <si>
    <t>-Official church missions</t>
  </si>
  <si>
    <t>-Armed Forces      -Foreign Aid Service of the Federal Government</t>
  </si>
  <si>
    <t>-Deceased              -Permanently Disabled</t>
  </si>
  <si>
    <t xml:space="preserve">B16. Completers of programs of less than two years within 150 percent of  </t>
  </si>
  <si>
    <t>normal time:</t>
  </si>
  <si>
    <t xml:space="preserve">B18. Completers of programs of at least two but less than four-years within  </t>
  </si>
  <si>
    <t>150 percent of normal time:</t>
  </si>
  <si>
    <t>B22. Retention Rates</t>
  </si>
  <si>
    <t>Report for the cohort of all full-time, first-time bachelor's (or equivalent) degree-seeking undergraduate students who entered</t>
  </si>
  <si>
    <t>in Fall 2022 (or the preceding summer term).</t>
  </si>
  <si>
    <t>The initial cohort may be adjusted for students who departed for the following reasons:</t>
  </si>
  <si>
    <t>*Death</t>
  </si>
  <si>
    <t>*Permanent Disability</t>
  </si>
  <si>
    <t>*Service in the armed forces</t>
  </si>
  <si>
    <t>*Foreign aid service of the federal government</t>
  </si>
  <si>
    <t>*Official church missions</t>
  </si>
  <si>
    <t>*No other adjustments to the initial cohort should be made.</t>
  </si>
  <si>
    <t>For the cohort of all full-time bachelor's (or equivalent) degree-seeking undergraduate students who entered your institution</t>
  </si>
  <si>
    <t>as first-year students in Fall 2022 (or the preceding summer term), what percentage was enrolled at your institution as of the</t>
  </si>
  <si>
    <t>date your institution calculates its official enrollment in Fall 2023.</t>
  </si>
  <si>
    <t>Total students retained = students from the Fall 2022 cohort who are still enrolled as of Fall 2023 + students from</t>
  </si>
  <si>
    <t>Fall 2022 cohort who completed their bachelor's program as of Fall 2023</t>
  </si>
  <si>
    <t>(Students from all Fall 2022 cohort still enrolled as of Fall 2023 + Students from Fall from Fall 2022 cohort who completed their</t>
  </si>
  <si>
    <t>bachelor's program as of Fall 2023) /(Adjusted Fall 2022 cohort) *100</t>
  </si>
  <si>
    <t xml:space="preserve">Note: The number of first-time students seeking a bachelor's degree (or equivalent) who attain a bachelor's degree </t>
  </si>
  <si>
    <t>(or equivalent) by their second fall term is expected to be zero or very small. In exceptional cases when a first-time student does</t>
  </si>
  <si>
    <t>satisfy all degree requirements including full credit completion (e.g., typically 120 credit hours) and is awarded a bachelor's</t>
  </si>
  <si>
    <t>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</si>
  <si>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</si>
  <si>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</si>
  <si>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</si>
  <si>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</si>
  <si>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rnolled (fulle-or part-time in Fall</t>
  </si>
  <si>
    <t>-Include early decision , early action, and students who began studies during summer in the cohort</t>
  </si>
  <si>
    <t>-Applicants should include only those students who fulfilled the requirements for consideration for admission (i.e., who completed</t>
  </si>
  <si>
    <t>actionable applications) and who have been notified of one of the follwing actions: admission, non-admission, placement on waiting-list,</t>
  </si>
  <si>
    <t>or application withdrawn (by applicant or institution).</t>
  </si>
  <si>
    <t>-Aditted applicants should include wait-listed students who were subsequently offered admission.</t>
  </si>
  <si>
    <t>-Since the total may include students who did not provide gender data, the detail need not sum to the total.</t>
  </si>
  <si>
    <t>-If your institution collects and reports non-binary gender data, please use the "Another Gender" category.</t>
  </si>
  <si>
    <t>-Note that recent high school graduates and other students without prior postsecondary experience will still be considered "first-time</t>
  </si>
  <si>
    <t>students" for fall enrollment reporting purposes even if they enrolled in the summer prior to fall enrollment.</t>
  </si>
  <si>
    <r>
      <rPr>
        <b/>
        <sz val="12"/>
        <color rgb="FF000000"/>
        <rFont val="Calibri"/>
        <family val="2"/>
      </rPr>
      <t xml:space="preserve">Total </t>
    </r>
    <r>
      <rPr>
        <sz val="12"/>
        <color rgb="FF000000"/>
        <rFont val="Calibri"/>
        <family val="2"/>
      </rPr>
      <t xml:space="preserve">first-time, first-year students who </t>
    </r>
    <r>
      <rPr>
        <b/>
        <sz val="12"/>
        <color rgb="FF000000"/>
        <rFont val="Calibri"/>
        <family val="2"/>
      </rPr>
      <t>applied</t>
    </r>
    <r>
      <rPr>
        <sz val="12"/>
        <color rgb="FF000000"/>
        <rFont val="Calibri"/>
        <family val="2"/>
      </rPr>
      <t xml:space="preserve"> in Fall 2023</t>
    </r>
  </si>
  <si>
    <r>
      <rPr>
        <b/>
        <sz val="12"/>
        <color rgb="FF000000"/>
        <rFont val="Calibri"/>
        <family val="2"/>
      </rPr>
      <t>Total</t>
    </r>
    <r>
      <rPr>
        <sz val="12"/>
        <color rgb="FF000000"/>
        <rFont val="Calibri"/>
        <family val="2"/>
      </rPr>
      <t xml:space="preserve"> first-time, first-year students </t>
    </r>
    <r>
      <rPr>
        <b/>
        <sz val="12"/>
        <color rgb="FF000000"/>
        <rFont val="Calibri"/>
        <family val="2"/>
      </rPr>
      <t>admitted</t>
    </r>
    <r>
      <rPr>
        <sz val="12"/>
        <color rgb="FF000000"/>
        <rFont val="Calibri"/>
        <family val="2"/>
      </rPr>
      <t xml:space="preserve"> in Fall 2023</t>
    </r>
  </si>
  <si>
    <r>
      <rPr>
        <b/>
        <sz val="12"/>
        <color rgb="FF000000"/>
        <rFont val="Calibri"/>
        <family val="2"/>
      </rPr>
      <t>Total</t>
    </r>
    <r>
      <rPr>
        <sz val="12"/>
        <color rgb="FF000000"/>
        <rFont val="Calibri"/>
        <family val="2"/>
      </rPr>
      <t xml:space="preserve"> first-time, first-year students </t>
    </r>
    <r>
      <rPr>
        <b/>
        <sz val="12"/>
        <color rgb="FF000000"/>
        <rFont val="Calibri"/>
        <family val="2"/>
      </rPr>
      <t>enrolled</t>
    </r>
    <r>
      <rPr>
        <sz val="12"/>
        <color rgb="FF000000"/>
        <rFont val="Calibri"/>
        <family val="2"/>
      </rPr>
      <t xml:space="preserve"> in Fall 2023</t>
    </r>
  </si>
  <si>
    <r>
      <rPr>
        <b/>
        <sz val="12"/>
        <color rgb="FF000000"/>
        <rFont val="Calibri"/>
        <family val="2"/>
      </rPr>
      <t>Part-time</t>
    </r>
    <r>
      <rPr>
        <sz val="12"/>
        <color rgb="FF000000"/>
        <rFont val="Calibri"/>
        <family val="2"/>
      </rPr>
      <t xml:space="preserve">, first-time, first-year students </t>
    </r>
    <r>
      <rPr>
        <b/>
        <sz val="12"/>
        <color rgb="FF000000"/>
        <rFont val="Calibri"/>
        <family val="2"/>
      </rPr>
      <t>enrolled</t>
    </r>
    <r>
      <rPr>
        <sz val="12"/>
        <color rgb="FF000000"/>
        <rFont val="Calibri"/>
        <family val="2"/>
      </rPr>
      <t xml:space="preserve"> in Fall 2023</t>
    </r>
  </si>
  <si>
    <r>
      <rPr>
        <b/>
        <sz val="12"/>
        <color theme="1"/>
        <rFont val="Calibri"/>
        <family val="2"/>
      </rPr>
      <t>Full-time</t>
    </r>
    <r>
      <rPr>
        <sz val="12"/>
        <color theme="1"/>
        <rFont val="Calibri"/>
        <family val="2"/>
      </rPr>
      <t xml:space="preserve">, first-time, first-year students </t>
    </r>
    <r>
      <rPr>
        <b/>
        <sz val="12"/>
        <color theme="1"/>
        <rFont val="Calibri"/>
        <family val="2"/>
      </rPr>
      <t>enrolled</t>
    </r>
    <r>
      <rPr>
        <sz val="12"/>
        <color theme="1"/>
        <rFont val="Calibri"/>
        <family val="2"/>
      </rPr>
      <t xml:space="preserve"> in Fall 2023</t>
    </r>
  </si>
  <si>
    <t>In-State</t>
  </si>
  <si>
    <t>Out-of-State</t>
  </si>
  <si>
    <t>International</t>
  </si>
  <si>
    <r>
      <t xml:space="preserve">Total first-time, first-year (degree seeking) who </t>
    </r>
    <r>
      <rPr>
        <b/>
        <sz val="12"/>
        <color rgb="FF000000"/>
        <rFont val="Calibri"/>
        <family val="2"/>
      </rPr>
      <t>applied</t>
    </r>
  </si>
  <si>
    <r>
      <t xml:space="preserve">Total first-time, first-year (degree seeking) who were </t>
    </r>
    <r>
      <rPr>
        <b/>
        <sz val="12"/>
        <color rgb="FF000000"/>
        <rFont val="Calibri"/>
        <family val="2"/>
      </rPr>
      <t>admitted</t>
    </r>
  </si>
  <si>
    <r>
      <t xml:space="preserve">Total first-time, first-year (degree seeking) </t>
    </r>
    <r>
      <rPr>
        <b/>
        <sz val="12"/>
        <color theme="1"/>
        <rFont val="Calibri"/>
        <family val="2"/>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</si>
  <si>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</si>
  <si>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</si>
  <si>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</si>
  <si>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</si>
  <si>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</si>
  <si>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</si>
  <si>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</si>
  <si>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</si>
  <si>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</si>
  <si>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</si>
  <si>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</si>
  <si>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No</t>
  </si>
  <si>
    <t xml:space="preserve">C3. Admission Requirements: High School Completion Requirement </t>
  </si>
  <si>
    <t>High school diploma is required and GED is accepted</t>
  </si>
  <si>
    <r>
      <t xml:space="preserve">Does your institution require high school completion for degree-seeking entering students? </t>
    </r>
    <r>
      <rPr>
        <i/>
        <sz val="12"/>
        <color theme="1"/>
        <rFont val="Calibri"/>
        <family val="2"/>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</si>
  <si>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</si>
  <si>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rPr>
      <t>Select from dropdown.</t>
    </r>
  </si>
  <si>
    <t>Require</t>
  </si>
  <si>
    <t>C5. Admission Requirements: High School Units Required/Recommended</t>
  </si>
  <si>
    <t xml:space="preserve">Specify the distribution of academic high school course unites required and/or recommend of all or most degree-seeking students using  </t>
  </si>
  <si>
    <t>Carnegie units (one unit equals one year of study or its equivalent). If you use a different system, please convert to Carnegie.</t>
  </si>
  <si>
    <t>Units 
Required</t>
  </si>
  <si>
    <t>Units Recommended</t>
  </si>
  <si>
    <t>Total Academic Units</t>
  </si>
  <si>
    <t>English</t>
  </si>
  <si>
    <t>Mathematics</t>
  </si>
  <si>
    <t>Science</t>
  </si>
  <si>
    <t xml:space="preserve">       of Science Units, how many units must be lab </t>
  </si>
  <si>
    <t>Foreign language</t>
  </si>
  <si>
    <t>Social Studies</t>
  </si>
  <si>
    <t>History</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</si>
  <si>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</si>
  <si>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</si>
  <si>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</si>
  <si>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</si>
  <si>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</si>
  <si>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</si>
  <si>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t xml:space="preserve">Does your institution have an open admission policy, under which virtually all secondary school graduates </t>
  </si>
  <si>
    <t xml:space="preserve">or students with GED equivalency diplomas are admitted without regard to academic record, test scores, or </t>
  </si>
  <si>
    <t>other qualifications? Select the most applicable response from the dropdown options.</t>
  </si>
  <si>
    <t xml:space="preserve">If "Other" is selected, please include detail in the textbox below: </t>
  </si>
  <si>
    <t>C7. Basis for Selection: Relative Importance of Factors in Admission Decisions</t>
  </si>
  <si>
    <r>
      <t>Please indicate the relative importance of each of the following academic and non-academic factors in your first-time, first-year degree-</t>
    </r>
    <r>
      <rPr>
        <i/>
        <sz val="12"/>
        <color theme="1"/>
        <rFont val="Calibri"/>
        <family val="2"/>
      </rPr>
      <t xml:space="preserve"> </t>
    </r>
  </si>
  <si>
    <t>seeking general admission decisions (not including programs with specific criteria): select from the dropdown menus.</t>
  </si>
  <si>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</si>
  <si>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</si>
  <si>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</si>
  <si>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</si>
  <si>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</si>
  <si>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</si>
  <si>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</si>
  <si>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</si>
  <si>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</si>
  <si>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</si>
  <si>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</si>
  <si>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</si>
  <si>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</si>
  <si>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</si>
  <si>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</si>
  <si>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</si>
  <si>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</si>
  <si>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</si>
  <si>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</si>
  <si>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</si>
  <si>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Very Important</t>
  </si>
  <si>
    <t>Considered</t>
  </si>
  <si>
    <t>Important</t>
  </si>
  <si>
    <t>Not Considered</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</si>
  <si>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</si>
  <si>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</si>
  <si>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t>
  </si>
  <si>
    <t>first-year, degree-seeking applicants?</t>
  </si>
  <si>
    <t xml:space="preserve">If yes, please select the appropriate response from the dropdown menus for each possible option below for admission for Fall 2025. </t>
  </si>
  <si>
    <t xml:space="preserve">SAT and/or ACT </t>
  </si>
  <si>
    <t>Required to be considered for admission</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</si>
  <si>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</si>
  <si>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</si>
  <si>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</si>
  <si>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</si>
  <si>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</si>
  <si>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N/A</t>
  </si>
  <si>
    <t xml:space="preserve">If necessary, please use this space to clarify your test policies (e.g., if tests are recommended for some students, or if tests are not </t>
  </si>
  <si>
    <t xml:space="preserve">required of some students due to differences by academic program, student academic background, or if other examinations may be </t>
  </si>
  <si>
    <t xml:space="preserve">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</si>
  <si>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</si>
  <si>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</si>
  <si>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</si>
  <si>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rPr>
      <t xml:space="preserve">all enrolled, degree-seeking, full-time and part-time, first-time, first-year students </t>
    </r>
    <r>
      <rPr>
        <sz val="12"/>
        <color rgb="FF000000"/>
        <rFont val="Calibri"/>
        <family val="2"/>
      </rPr>
      <t xml:space="preserve">enrolled in </t>
    </r>
    <r>
      <rPr>
        <b/>
        <sz val="12"/>
        <color rgb="FF000000"/>
        <rFont val="Calibri"/>
        <family val="2"/>
      </rPr>
      <t>Fall 2023</t>
    </r>
    <r>
      <rPr>
        <sz val="12"/>
        <color rgb="FF000000"/>
        <rFont val="Calibri"/>
        <family val="2"/>
      </rPr>
      <t xml:space="preserve">, </t>
    </r>
  </si>
  <si>
    <t xml:space="preserve">including students who began studies during summer, international students/nonresidents, and students admitted under special </t>
  </si>
  <si>
    <t>standardized (SAT/ACT) test scores.</t>
  </si>
  <si>
    <r>
      <t xml:space="preserve">arrangements. </t>
    </r>
    <r>
      <rPr>
        <b/>
        <sz val="12"/>
        <color theme="1"/>
        <rFont val="Calibri"/>
        <family val="2"/>
      </rPr>
      <t xml:space="preserve">Report the percent and number of first-time, first-year students enrolled in Fall 2023 who submitted national </t>
    </r>
    <r>
      <rPr>
        <sz val="12"/>
        <color theme="1"/>
        <rFont val="Calibri"/>
        <family val="2"/>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</si>
  <si>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</si>
  <si>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</si>
  <si>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</si>
  <si>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t xml:space="preserve">4. If a student submitted multiple sets of scores for a single test, report this information according to how you use the data. 
</t>
  </si>
  <si>
    <t xml:space="preserve">For example: If you consider the highest scores from either submission, use the highest combination of scores (e.g., verbal from </t>
  </si>
  <si>
    <t>one submission, math from the other). If you average the scores, use the average to report the scores.</t>
  </si>
  <si>
    <t xml:space="preserve">Percent </t>
  </si>
  <si>
    <t>Number</t>
  </si>
  <si>
    <t>Submitting SAT Scores</t>
  </si>
  <si>
    <t>Submitting ACT Scores</t>
  </si>
  <si>
    <t xml:space="preserve">For each assessment listed below, report the score that represents the 25th percentile (the score that 25 percent of the first-time, </t>
  </si>
  <si>
    <t>first-year population scored at or below) and the 75th percentile score (the score that 25 percent scored at or above).</t>
  </si>
  <si>
    <t>Assessment</t>
  </si>
  <si>
    <t>25th Percentile Score</t>
  </si>
  <si>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</si>
  <si>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</si>
  <si>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</si>
  <si>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</si>
  <si>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</si>
  <si>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</si>
  <si>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</si>
  <si>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</si>
  <si>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</si>
  <si>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</si>
  <si>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50th Percentile Score 
</t>
    </r>
    <r>
      <rPr>
        <i/>
        <sz val="12"/>
        <color theme="1"/>
        <rFont val="Calibri"/>
        <family val="2"/>
      </rPr>
      <t>(not used in BFCP)</t>
    </r>
  </si>
  <si>
    <r>
      <t xml:space="preserve">Percent of first-time, first-year students with scores in each range: 
</t>
    </r>
    <r>
      <rPr>
        <i/>
        <sz val="12"/>
        <color theme="1"/>
        <rFont val="Aptos Narrow"/>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</si>
  <si>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</si>
  <si>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</si>
  <si>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</si>
  <si>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</si>
  <si>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</si>
  <si>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</si>
  <si>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</si>
  <si>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</si>
  <si>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</si>
  <si>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</si>
  <si>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1400-1600</t>
  </si>
  <si>
    <t>1200-1399</t>
  </si>
  <si>
    <t>1000-1199</t>
  </si>
  <si>
    <t>800-999</t>
  </si>
  <si>
    <t>600-799</t>
  </si>
  <si>
    <t>400-599</t>
  </si>
  <si>
    <t>ACT 
Composite</t>
  </si>
  <si>
    <t>30 - 36</t>
  </si>
  <si>
    <t>24 - 29</t>
  </si>
  <si>
    <t>18 - 23</t>
  </si>
  <si>
    <t>12 - 17</t>
  </si>
  <si>
    <t>6 - 11</t>
  </si>
  <si>
    <t>Below 6</t>
  </si>
  <si>
    <t>ACT English</t>
  </si>
  <si>
    <t>ACT Math</t>
  </si>
  <si>
    <t>ACT Reading</t>
  </si>
  <si>
    <t>ACT Science</t>
  </si>
  <si>
    <t>C10. Class Rank Ranges</t>
  </si>
  <si>
    <t xml:space="preserve">Percent of all degree-seeking, first-time, first-year students who had high school class rank within each of the following ranges </t>
  </si>
  <si>
    <t>(report information for those students from whom you collected high school rank information).</t>
  </si>
  <si>
    <t>Class Rank Range</t>
  </si>
  <si>
    <t>Percent</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</si>
  <si>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</si>
  <si>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</si>
  <si>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</si>
  <si>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</si>
  <si>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</si>
  <si>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</si>
  <si>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 xml:space="preserve">Top half and bottom half . </t>
  </si>
  <si>
    <t>should = 100%</t>
  </si>
  <si>
    <t>C11. High School Grade Point Ranges</t>
  </si>
  <si>
    <t xml:space="preserve">Percentage of all enrolled, degree-seeking, first-time, first-year students who had high school grade-point averages within each of the </t>
  </si>
  <si>
    <t>following ranges (using 4.0 scale).</t>
  </si>
  <si>
    <t>1. Report information only for those students from whom you collected high school GPA.</t>
  </si>
  <si>
    <t xml:space="preserve">2. If you are able to report GPA ranges separately for students that also submitted at least one test score versus those who did not </t>
  </si>
  <si>
    <t>submit a test score, please do so in the respective columns. If you are unable to report these data, please report the ranges for all students.</t>
  </si>
  <si>
    <t>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</si>
  <si>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</si>
  <si>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</si>
  <si>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</si>
  <si>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</si>
  <si>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</si>
  <si>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</si>
  <si>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</si>
  <si>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</si>
  <si>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</si>
  <si>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</si>
  <si>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</si>
  <si>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</si>
  <si>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report all three segments of students. </t>
  </si>
  <si>
    <t xml:space="preserve">Percent of all enrolled students was previously collected. Reporting by submitted test score is new. If available, please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</si>
  <si>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</si>
  <si>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</si>
  <si>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</si>
  <si>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</si>
  <si>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</si>
  <si>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t>
  </si>
  <si>
    <t xml:space="preserve">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</si>
  <si>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</si>
  <si>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</si>
  <si>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t>
  </si>
  <si>
    <t>option, please indicate the policy for students who apply online:</t>
  </si>
  <si>
    <t>Same Fee</t>
  </si>
  <si>
    <t xml:space="preserve">If you have an application fee for online applications, can the fee be </t>
  </si>
  <si>
    <t>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</si>
  <si>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</si>
  <si>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</si>
  <si>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</si>
  <si>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</si>
  <si>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</si>
  <si>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</si>
  <si>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</si>
  <si>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</si>
  <si>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</si>
  <si>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</si>
  <si>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rPr>
      <t>(MM/DD)</t>
    </r>
  </si>
  <si>
    <r>
      <t xml:space="preserve">If notifications of admission decision are sent by specific date, please enter date: </t>
    </r>
    <r>
      <rPr>
        <i/>
        <sz val="12"/>
        <color theme="1"/>
        <rFont val="Calibri"/>
        <family val="2"/>
      </rPr>
      <t>(MM/DD)</t>
    </r>
  </si>
  <si>
    <t xml:space="preserve">C17. Reply Policy for Applicants  </t>
  </si>
  <si>
    <r>
      <t xml:space="preserve">What is your institution's reply policy for admitted applicants? </t>
    </r>
    <r>
      <rPr>
        <i/>
        <sz val="12"/>
        <color theme="1"/>
        <rFont val="Calibri"/>
        <family val="2"/>
      </rPr>
      <t xml:space="preserve">(select from dropdown menu and related follow-up textbox) </t>
    </r>
  </si>
  <si>
    <t>If you selected reply by May 1st or within a set number of weeks, please enter number of weeks:</t>
  </si>
  <si>
    <t xml:space="preserve">Please provide admitted applicant policy, if none of the above policies apply to your institution: </t>
  </si>
  <si>
    <r>
      <t xml:space="preserve">If you selected specific date, please enter the date here: </t>
    </r>
    <r>
      <rPr>
        <i/>
        <sz val="12"/>
        <color theme="1"/>
        <rFont val="Calibri"/>
        <family val="2"/>
      </rPr>
      <t>(MM/DD)</t>
    </r>
  </si>
  <si>
    <t xml:space="preserve">Amount of housing deposit: </t>
  </si>
  <si>
    <t xml:space="preserve">Are housing deposits refundable if student does not enroll? </t>
  </si>
  <si>
    <r>
      <t xml:space="preserve">Deadline for housing deposits: </t>
    </r>
    <r>
      <rPr>
        <i/>
        <sz val="12"/>
        <color theme="1"/>
        <rFont val="Calibri"/>
        <family val="2"/>
      </rPr>
      <t>(MM/DD)</t>
    </r>
  </si>
  <si>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</si>
  <si>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</si>
  <si>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</si>
  <si>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</si>
  <si>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t>
  </si>
  <si>
    <t>first-time, first-year students one year or more before high school graduation?</t>
  </si>
  <si>
    <t>C20. Common Application (Questions Removed from CDS.)</t>
  </si>
  <si>
    <t xml:space="preserve">C21. Early Decision </t>
  </si>
  <si>
    <t xml:space="preserve">Does your institution offer an early decision plan (an admission plan that permits students </t>
  </si>
  <si>
    <t xml:space="preserve">to apply and be notified of an admission decision well in advance of the regular </t>
  </si>
  <si>
    <t xml:space="preserve">notification date and that asks students to commit to attending if accepted) for first-time, </t>
  </si>
  <si>
    <t>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</si>
  <si>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</si>
  <si>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</si>
  <si>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</si>
  <si>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</si>
  <si>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</si>
  <si>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For the Fall 2023 entering class: </t>
  </si>
  <si>
    <t xml:space="preserve">Number of early decision applications received by your institution: </t>
  </si>
  <si>
    <t xml:space="preserve">Number of applicants admitted under early decision plan: </t>
  </si>
  <si>
    <t xml:space="preserve">Please provide significant details about your early decision plan: </t>
  </si>
  <si>
    <t>C22. Early Action</t>
  </si>
  <si>
    <t xml:space="preserve">Do you have a nonbinding early action plan whereby students are notified of an admission </t>
  </si>
  <si>
    <t xml:space="preserve">decision well in advance of the regular notification date but do not have to commit to </t>
  </si>
  <si>
    <t xml:space="preserve">attending your college? </t>
  </si>
  <si>
    <t>If yes, please complete the following: (MM/DD)</t>
  </si>
  <si>
    <t>Early action closing date:</t>
  </si>
  <si>
    <t>Early action notification date:</t>
  </si>
  <si>
    <t xml:space="preserve">Is your early action plan a "restrictive" plan under which you limit students  </t>
  </si>
  <si>
    <t>from applying to other early plans?</t>
  </si>
  <si>
    <t xml:space="preserve">Number of early action applications received by your institution: </t>
  </si>
  <si>
    <t xml:space="preserve">Number of applicants admitted under early action plan: </t>
  </si>
  <si>
    <t xml:space="preserve">Number of applicants enrolled under early action plan: </t>
  </si>
  <si>
    <t>END OF SECTION C</t>
  </si>
  <si>
    <t>D. TRANSFER ADMISSION</t>
  </si>
  <si>
    <t>D1. Fall Applicants: Transfer Student Enrollment</t>
  </si>
  <si>
    <t xml:space="preserve">Does your institution enroll transfer students? </t>
  </si>
  <si>
    <t xml:space="preserve">If NO - Skip to CDS Section E. </t>
  </si>
  <si>
    <t xml:space="preserve">If yes, may transfer students earn advanced standing credit by transferring credits earned from course work completed </t>
  </si>
  <si>
    <t xml:space="preserve">at other colleges/universities? </t>
  </si>
  <si>
    <t>D2. Fall Applicants: Student Counts</t>
  </si>
  <si>
    <t xml:space="preserve">Provide the number of students who applied, were admitted, and enrolled as degree-seeking transfer students in Fall 2023. 
 </t>
  </si>
  <si>
    <t>If your institution collects and reports non-binary gender data, please use the "Another Gender" category.</t>
  </si>
  <si>
    <t>Applicants</t>
  </si>
  <si>
    <t>Admitted Applicants</t>
  </si>
  <si>
    <t>Enrolled Applicants</t>
  </si>
  <si>
    <t>D3. Enrollment Terms</t>
  </si>
  <si>
    <r>
      <t xml:space="preserve">Please indicate which terms for which transfer students may enroll: </t>
    </r>
    <r>
      <rPr>
        <i/>
        <sz val="12"/>
        <color theme="1"/>
        <rFont val="Calibri"/>
        <family val="2"/>
      </rPr>
      <t>(select all that apply)</t>
    </r>
  </si>
  <si>
    <t>D4. Transfer Applicants Minimum Credits</t>
  </si>
  <si>
    <t xml:space="preserve">Must a transfer applicant have a minimum number of credits/courses completed 
 </t>
  </si>
  <si>
    <t xml:space="preserve">If yes, what is the minimum number and the unit type? </t>
  </si>
  <si>
    <t>Unit Type</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</si>
  <si>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</si>
  <si>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</si>
  <si>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</si>
  <si>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</si>
  <si>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</si>
  <si>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</si>
  <si>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</si>
  <si>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</si>
  <si>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Required of All</t>
  </si>
  <si>
    <t>Not Required</t>
  </si>
  <si>
    <t>Recommended of Some</t>
  </si>
  <si>
    <t>D6. Minimum High School GPA Required</t>
  </si>
  <si>
    <t xml:space="preserve">If a minimum high school grade point average is required of transfer applicants, specificy (on a 4.0) scale: </t>
  </si>
  <si>
    <t>GPA Required:</t>
  </si>
  <si>
    <t xml:space="preserve">D8. List any other application requirements specific to transfer applicants: </t>
  </si>
  <si>
    <t>D9. Application Specific Dates</t>
  </si>
  <si>
    <t xml:space="preserve">List application priority, closing, notification, and candidate reply dates for transfer students. If applications are </t>
  </si>
  <si>
    <t xml:space="preserve">reviewed on a continuous or rolling basis, place a check mark in the "Rolling Admission" column. </t>
  </si>
  <si>
    <t xml:space="preserve">Use MM/DD format. </t>
  </si>
  <si>
    <t>D7. Minimum College GPA Required</t>
  </si>
  <si>
    <t xml:space="preserve">If a minimum college grade point average is required of transfer applicants, specificy (on a 4.0) scale: </t>
  </si>
  <si>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</si>
  <si>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</si>
  <si>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</si>
  <si>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</si>
  <si>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</si>
  <si>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</si>
  <si>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</si>
  <si>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</si>
  <si>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</si>
  <si>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
  </si>
  <si>
    <t xml:space="preserve">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</si>
  <si>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</si>
  <si>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</si>
  <si>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</si>
  <si>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</si>
  <si>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</si>
  <si>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C-</t>
  </si>
  <si>
    <t>D13. Maximum Credits Transferred to two-year institutions</t>
  </si>
  <si>
    <t xml:space="preserve">Report the maximum number of credits or courses that may be transferred from a two-year institution: </t>
  </si>
  <si>
    <t>Number:</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</si>
  <si>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</si>
  <si>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</si>
  <si>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</si>
  <si>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</si>
  <si>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</si>
  <si>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</si>
  <si>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</si>
  <si>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</si>
  <si>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</si>
  <si>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</si>
  <si>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Aptos Narrow"/>
        <family val="2"/>
        <scheme val="minor"/>
      </rPr>
      <t xml:space="preserve">(select all that apply) </t>
    </r>
  </si>
  <si>
    <t>D20: Maximum Credits Transferred - CLEP, DSST</t>
  </si>
  <si>
    <t>D19: Maximum Credits Transferred - ACE</t>
  </si>
  <si>
    <t xml:space="preserve">Report the maximum number of credits or courses that may be transferred based on military education evaluated by the American </t>
  </si>
  <si>
    <t xml:space="preserve">Council on Education (ACE): </t>
  </si>
  <si>
    <t xml:space="preserve">Number: </t>
  </si>
  <si>
    <t xml:space="preserve">Report the maximum number of credits or courses that may be transferred based on Department of Defense supported prior </t>
  </si>
  <si>
    <t xml:space="preserve">learning assessments (College Level Examination Program (CLEP) or DANTES Subject Standardized Tests (DSST)): </t>
  </si>
  <si>
    <t>D21: Published Transfer Policies</t>
  </si>
  <si>
    <t xml:space="preserve">Are the military/veteran credit transfer policies published on your </t>
  </si>
  <si>
    <t xml:space="preserve">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</si>
  <si>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</si>
  <si>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</si>
  <si>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</si>
  <si>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</si>
  <si>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</si>
  <si>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</si>
  <si>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</si>
  <si>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</si>
  <si>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</si>
  <si>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</si>
  <si>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t xml:space="preserve">Please indicate the areas in which all, or most, students are required to complete some course work prior to graduation: 
</t>
  </si>
  <si>
    <t>Select all that apply.</t>
  </si>
  <si>
    <t>If "Other" selected, please specify below:</t>
  </si>
  <si>
    <t>END OF SECTION E</t>
  </si>
  <si>
    <t>F. STUDENT LIFE</t>
  </si>
  <si>
    <t>F1. First-time, first-year degree-seeking students and undergraduates enrolled</t>
  </si>
  <si>
    <t>Please complete the table below with the percentages or average age of first-time, first-year degree-seeking students and degree-</t>
  </si>
  <si>
    <t xml:space="preserve">seeking undergraduates enrolled in Fall 2023 who fit into the following categories: </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</si>
  <si>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</si>
  <si>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</si>
  <si>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</si>
  <si>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</si>
  <si>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</si>
  <si>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</si>
  <si>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</si>
  <si>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</si>
  <si>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First-time, 
First-year Students</t>
  </si>
  <si>
    <t>Undergraduates</t>
  </si>
  <si>
    <t>F2. Activities Offered</t>
  </si>
  <si>
    <t xml:space="preserve">Please identify all programs available at your institution. </t>
  </si>
  <si>
    <r>
      <t xml:space="preserve">F3. ROTC (program offered in cooperation with Reserve Officers' Training Corps) </t>
    </r>
    <r>
      <rPr>
        <i/>
        <sz val="12"/>
        <color theme="1"/>
        <rFont val="Calibri"/>
        <family val="2"/>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</si>
  <si>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</si>
  <si>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</si>
  <si>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</si>
  <si>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</si>
  <si>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</si>
  <si>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</si>
  <si>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</si>
  <si>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</si>
  <si>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</si>
  <si>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</si>
  <si>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</si>
  <si>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Purdue Net Price Calculator</t>
  </si>
  <si>
    <t>https://www.purdue.edu/dfa/cost/calculator/</t>
  </si>
  <si>
    <t>applicable to your institution.</t>
  </si>
  <si>
    <t xml:space="preserve">For the following sections, please provide 2023-2024 academic year costs of attendance for the following categories that are  
</t>
  </si>
  <si>
    <t xml:space="preserve">If your institution's 2023-2024 academic year costs of attendance are not available at this time, please select the checkbox below and </t>
  </si>
  <si>
    <t xml:space="preserve">enter the approximate date (i.e. MM/DD) when your institution's final 2023-2024 academic year costs of attendance will be available. </t>
  </si>
  <si>
    <t xml:space="preserve">Tuition and Fee Data Provided are: </t>
  </si>
  <si>
    <t>Firm and Final</t>
  </si>
  <si>
    <t xml:space="preserve">Approximate date costs will be available: </t>
  </si>
  <si>
    <t>G1. Undergraduate, full-time tuition, required fees, food and housing</t>
  </si>
  <si>
    <t xml:space="preserve">semester hours or 45 quarter hours for institutions that derive annual tuition by multiplying credit hour cost by number of credits). </t>
  </si>
  <si>
    <r>
      <t xml:space="preserve">List the typical tuition, required fees, and food and housing for a full-time undergraduate student for the </t>
    </r>
    <r>
      <rPr>
        <b/>
        <sz val="12"/>
        <color rgb="FF000000"/>
        <rFont val="Calibri"/>
        <family val="2"/>
      </rPr>
      <t xml:space="preserve">FULL 2023-2024 </t>
    </r>
    <r>
      <rPr>
        <sz val="12"/>
        <color rgb="FF000000"/>
        <rFont val="Calibri"/>
        <family val="2"/>
      </rPr>
      <t xml:space="preserve">academic year. (30 </t>
    </r>
  </si>
  <si>
    <t>three quarters, or the period covered by a four-one-four plan.</t>
  </si>
  <si>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</si>
  <si>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</si>
  <si>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</si>
  <si>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</si>
  <si>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</si>
  <si>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</si>
  <si>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</si>
  <si>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</si>
  <si>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</si>
  <si>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</si>
  <si>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</si>
  <si>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</si>
  <si>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</si>
  <si>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</si>
  <si>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t>
  </si>
  <si>
    <t xml:space="preserve">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</si>
  <si>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</si>
  <si>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</si>
  <si>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</si>
  <si>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</si>
  <si>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</si>
  <si>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r>
      <t>ü</t>
    </r>
    <r>
      <rPr>
        <sz val="7"/>
        <color rgb="FF000000"/>
        <rFont val="Calibri"/>
        <family val="2"/>
      </rPr>
      <t xml:space="preserve">  </t>
    </r>
    <r>
      <rPr>
        <sz val="12"/>
        <color rgb="FF000000"/>
        <rFont val="Calibri"/>
        <family val="2"/>
      </rPr>
      <t xml:space="preserve">A full academic year refers to the period of time generally extending from September to June; usually equated to two semesters, two trimesters,  </t>
    </r>
  </si>
  <si>
    <r>
      <t>ü</t>
    </r>
    <r>
      <rPr>
        <sz val="7"/>
        <color rgb="FF000000"/>
        <rFont val="Calibri"/>
        <family val="2"/>
      </rPr>
      <t xml:space="preserve">  </t>
    </r>
    <r>
      <rPr>
        <sz val="12"/>
        <color rgb="FF000000"/>
        <rFont val="Calibri"/>
        <family val="2"/>
      </rPr>
      <t xml:space="preserve">Food and housing is defined as double occupancy and 19 meals per week or the maximum meal plan. </t>
    </r>
  </si>
  <si>
    <r>
      <t>ü</t>
    </r>
    <r>
      <rPr>
        <sz val="7"/>
        <color rgb="FF000000"/>
        <rFont val="Calibri"/>
        <family val="2"/>
      </rPr>
      <t xml:space="preserve">  </t>
    </r>
    <r>
      <rPr>
        <b/>
        <sz val="12"/>
        <color rgb="FF000000"/>
        <rFont val="Calibri"/>
        <family val="2"/>
      </rPr>
      <t>Required fees</t>
    </r>
    <r>
      <rPr>
        <sz val="12"/>
        <color rgb="FF000000"/>
        <rFont val="Calibri"/>
        <family val="2"/>
      </rPr>
      <t xml:space="preserve"> include only charges that all full-time students must pay that are </t>
    </r>
    <r>
      <rPr>
        <b/>
        <i/>
        <sz val="12"/>
        <color rgb="FF000000"/>
        <rFont val="Calibri"/>
        <family val="2"/>
      </rPr>
      <t>not</t>
    </r>
    <r>
      <rPr>
        <sz val="12"/>
        <color rgb="FF000000"/>
        <rFont val="Calibri"/>
        <family val="2"/>
      </rPr>
      <t xml:space="preserve"> included in tuition (e.g., registration, health, or activity fees.) </t>
    </r>
  </si>
  <si>
    <r>
      <t>ü</t>
    </r>
    <r>
      <rPr>
        <sz val="7"/>
        <color rgb="FF000000"/>
        <rFont val="Calibri"/>
        <family val="2"/>
      </rPr>
      <t xml:space="preserve">  </t>
    </r>
    <r>
      <rPr>
        <sz val="12"/>
        <color rgb="FF000000"/>
        <rFont val="Calibri"/>
        <family val="2"/>
      </rPr>
      <t xml:space="preserve">Do </t>
    </r>
    <r>
      <rPr>
        <b/>
        <i/>
        <sz val="12"/>
        <color rgb="FF000000"/>
        <rFont val="Calibri"/>
        <family val="2"/>
      </rPr>
      <t>not</t>
    </r>
    <r>
      <rPr>
        <sz val="12"/>
        <color rgb="FF000000"/>
        <rFont val="Calibri"/>
        <family val="2"/>
      </rPr>
      <t xml:space="preserve"> include optional fees (e.g., parking, laboratory use).</t>
    </r>
  </si>
  <si>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</si>
  <si>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</si>
  <si>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</si>
  <si>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</si>
  <si>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</si>
  <si>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</si>
  <si>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</si>
  <si>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</si>
  <si>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</si>
  <si>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</si>
  <si>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</si>
  <si>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</si>
  <si>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</si>
  <si>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</si>
  <si>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</si>
  <si>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</si>
  <si>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</si>
  <si>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</si>
  <si>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</si>
  <si>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</si>
  <si>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</si>
  <si>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</si>
  <si>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</si>
  <si>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</si>
  <si>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</si>
  <si>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</si>
  <si>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</si>
  <si>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</si>
  <si>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t>Please refer to the following financial aid definitions when completing Section H.</t>
  </si>
  <si>
    <t xml:space="preserve">excluding parent loans) while the student was enrolled at an institution. Student loans co-signed by a parent are assumed to be the </t>
  </si>
  <si>
    <t>responsibility of the student and should be included.</t>
  </si>
  <si>
    <r>
      <rPr>
        <b/>
        <sz val="12"/>
        <color theme="1"/>
        <rFont val="Calibri"/>
        <family val="2"/>
      </rPr>
      <t>Awarded aid:</t>
    </r>
    <r>
      <rPr>
        <sz val="12"/>
        <color theme="1"/>
        <rFont val="Calibri"/>
        <family val="2"/>
      </rPr>
      <t xml:space="preserve"> The dollar amounts offered to financial aid applicants.</t>
    </r>
  </si>
  <si>
    <r>
      <rPr>
        <b/>
        <sz val="12"/>
        <color theme="1"/>
        <rFont val="Calibri"/>
        <family val="2"/>
      </rPr>
      <t>Financial aid applicant:</t>
    </r>
    <r>
      <rPr>
        <sz val="12"/>
        <color theme="1"/>
        <rFont val="Calibri"/>
        <family val="2"/>
      </rPr>
      <t xml:space="preserve"> Any applicant who submits any one of the institutionally required financial aid applications/forms, such as the FAFSA.</t>
    </r>
  </si>
  <si>
    <r>
      <rPr>
        <b/>
        <sz val="12"/>
        <color theme="1"/>
        <rFont val="Calibri"/>
        <family val="2"/>
      </rPr>
      <t>Indebtedness:</t>
    </r>
    <r>
      <rPr>
        <sz val="12"/>
        <color theme="1"/>
        <rFont val="Calibri"/>
        <family val="2"/>
      </rPr>
      <t xml:space="preserve"> Aggregate dollar amount borrowed through any loan program (federal, state, subsidized, unsubsidized, private, etc.; </t>
    </r>
  </si>
  <si>
    <t xml:space="preserve">Institutional scholarships and grants: Endowed scholarships, annual gifts and tuition funded grants for which the institution </t>
  </si>
  <si>
    <t>determines the recipient.</t>
  </si>
  <si>
    <r>
      <rPr>
        <b/>
        <sz val="12"/>
        <color theme="1"/>
        <rFont val="Calibri"/>
        <family val="2"/>
      </rPr>
      <t>Financial need:</t>
    </r>
    <r>
      <rPr>
        <sz val="12"/>
        <color theme="1"/>
        <rFont val="Calibri"/>
        <family val="2"/>
      </rPr>
      <t xml:space="preserve"> As determined by your institution using the federal methodology and/or your institution's own standards. </t>
    </r>
  </si>
  <si>
    <r>
      <rPr>
        <b/>
        <sz val="12"/>
        <color theme="1"/>
        <rFont val="Calibri"/>
        <family val="2"/>
      </rPr>
      <t>Need-based aid:</t>
    </r>
    <r>
      <rPr>
        <sz val="12"/>
        <color theme="1"/>
        <rFont val="Calibri"/>
        <family val="2"/>
      </rPr>
      <t xml:space="preserve"> College-funded or college-administered award from institutional, state, federal, or other sources for which a student must </t>
    </r>
  </si>
  <si>
    <t>have financial need to qualify. This includes both institutional and non-institutional student aid (grants, jobs, and loans).</t>
  </si>
  <si>
    <r>
      <rPr>
        <b/>
        <sz val="12"/>
        <color theme="1"/>
        <rFont val="Calibri"/>
        <family val="2"/>
      </rPr>
      <t>Need-based scholarship or grant aid:</t>
    </r>
    <r>
      <rPr>
        <sz val="12"/>
        <color theme="1"/>
        <rFont val="Calibri"/>
        <family val="2"/>
      </rPr>
      <t xml:space="preserve"> Scholarships and grants from institutional, state, federal, or other sources for which a student must </t>
    </r>
  </si>
  <si>
    <t>have financial need to qualify.</t>
  </si>
  <si>
    <t>need to qualify.</t>
  </si>
  <si>
    <r>
      <rPr>
        <b/>
        <sz val="12"/>
        <color theme="1"/>
        <rFont val="Calibri"/>
        <family val="2"/>
      </rPr>
      <t>Need-based self-help aid:</t>
    </r>
    <r>
      <rPr>
        <sz val="12"/>
        <color theme="1"/>
        <rFont val="Calibri"/>
        <family val="2"/>
      </rPr>
      <t xml:space="preserve"> Loans and jobs from institutional, state, federal, or other sources for which a student must demonstrate financial </t>
    </r>
  </si>
  <si>
    <r>
      <rPr>
        <b/>
        <sz val="12"/>
        <color theme="1"/>
        <rFont val="Calibri"/>
        <family val="2"/>
      </rPr>
      <t>Non-need-based scholarship or grant aid:</t>
    </r>
    <r>
      <rPr>
        <sz val="12"/>
        <color theme="1"/>
        <rFont val="Calibri"/>
        <family val="2"/>
      </rPr>
      <t xml:space="preserve"> Scholarships and grants, gifts, or merit-based aid from institutional, state, federal, or other </t>
    </r>
  </si>
  <si>
    <t xml:space="preserve">sources (including unrestricted funds or gifts and endowment income) awarded solely on the basis of academic achievement, merit, or any  </t>
  </si>
  <si>
    <t xml:space="preserve">other non-need-based reason. When reporting questions H1 and H2, non-need-based aid that is used to meet need should be counted as </t>
  </si>
  <si>
    <t>need-based aid.</t>
  </si>
  <si>
    <t>Note: Suggested order of precedence for counting non-need money as need-based:</t>
  </si>
  <si>
    <t>1.   Non-need institutional grants          6.   Non-need outside grants</t>
  </si>
  <si>
    <t>2.   Non-need tuition waivers                 7.    Non-need student loans</t>
  </si>
  <si>
    <t>3.   Non-need athletic awards                8.   Non-need parent loans</t>
  </si>
  <si>
    <t>4.   Non-need federal grants                  9.   Non-need work</t>
  </si>
  <si>
    <t>5.   Non-need state grants</t>
  </si>
  <si>
    <r>
      <rPr>
        <b/>
        <sz val="12"/>
        <color theme="1"/>
        <rFont val="Calibri"/>
        <family val="2"/>
      </rPr>
      <t>Non-need-based self-help aid:</t>
    </r>
    <r>
      <rPr>
        <sz val="12"/>
        <color theme="1"/>
        <rFont val="Calibri"/>
        <family val="2"/>
      </rPr>
      <t xml:space="preserve"> Loans and jobs from institutional, state, or other sources for which a student need not demonstrate </t>
    </r>
  </si>
  <si>
    <t>financial need to qualify.</t>
  </si>
  <si>
    <r>
      <rPr>
        <b/>
        <sz val="12"/>
        <color theme="1"/>
        <rFont val="Calibri"/>
        <family val="2"/>
      </rPr>
      <t>Private student loans:</t>
    </r>
    <r>
      <rPr>
        <sz val="12"/>
        <color theme="1"/>
        <rFont val="Calibri"/>
        <family val="2"/>
      </rPr>
      <t xml:space="preserve"> A nonfederal loan made by a lender such as a bank, credit union or private lender used to pay for up to the annual </t>
    </r>
  </si>
  <si>
    <t>cost of education, less any financial aid received.</t>
  </si>
  <si>
    <r>
      <rPr>
        <b/>
        <sz val="12"/>
        <color theme="1"/>
        <rFont val="Calibri"/>
        <family val="2"/>
      </rPr>
      <t>External scholarships and grants:</t>
    </r>
    <r>
      <rPr>
        <sz val="12"/>
        <color theme="1"/>
        <rFont val="Calibri"/>
        <family val="2"/>
      </rPr>
      <t xml:space="preserve"> Scholarships and grants received from outside (private) sources that students bring with them </t>
    </r>
  </si>
  <si>
    <t xml:space="preserve">(e.g., Kiwanis, National Merit scholarships). The institution may process paperwork to receive the dollars, but it has no role in </t>
  </si>
  <si>
    <t>determining the recipient or the dollar amount awarded.</t>
  </si>
  <si>
    <r>
      <rPr>
        <b/>
        <sz val="12"/>
        <color theme="1"/>
        <rFont val="Calibri"/>
        <family val="2"/>
      </rPr>
      <t>Work study and employment:</t>
    </r>
    <r>
      <rPr>
        <sz val="12"/>
        <color theme="1"/>
        <rFont val="Calibri"/>
        <family val="2"/>
      </rPr>
      <t xml:space="preserve"> Federal and state work study aid, and any employment packaged by your institution in financial aid awards.</t>
    </r>
  </si>
  <si>
    <t>H1. Aid Awarded to Enrolled Undergraduates</t>
  </si>
  <si>
    <t xml:space="preserve">Enter total dollar amounts awarded to enrolled full-time and less than full-time degree-seeking undergraduates (using the same cohort </t>
  </si>
  <si>
    <t>reported in CDS Question B1, “total degree-seeking” undergraduates) in the following categories.</t>
  </si>
  <si>
    <t>B1 Cohort.</t>
  </si>
  <si>
    <t xml:space="preserve">✔️ Include aid awarded to international students (i.e., those not qualifying for federal aid). </t>
  </si>
  <si>
    <t xml:space="preserve">✔️ Aid that is non-need-based but that was used to meet need should be reported in the need-based aid column.  </t>
  </si>
  <si>
    <t xml:space="preserve">✔️ For a suggested order of precedence in assigning categories of aid to cover need, see the entry for “non-need-based </t>
  </si>
  <si>
    <t>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</si>
  <si>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</si>
  <si>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rPr>
      <t>items H1</t>
    </r>
    <r>
      <rPr>
        <sz val="12"/>
        <color rgb="FF000000"/>
        <rFont val="Calibri"/>
        <family val="2"/>
      </rPr>
      <t xml:space="preserve">, </t>
    </r>
    <r>
      <rPr>
        <b/>
        <sz val="12"/>
        <color rgb="FF000000"/>
        <rFont val="Calibri"/>
        <family val="2"/>
      </rPr>
      <t>H2</t>
    </r>
    <r>
      <rPr>
        <sz val="12"/>
        <color rgb="FF000000"/>
        <rFont val="Calibri"/>
        <family val="2"/>
      </rPr>
      <t xml:space="preserve">, </t>
    </r>
    <r>
      <rPr>
        <b/>
        <sz val="12"/>
        <color rgb="FF000000"/>
        <rFont val="Calibri"/>
        <family val="2"/>
      </rPr>
      <t>H2A</t>
    </r>
    <r>
      <rPr>
        <sz val="12"/>
        <color rgb="FF000000"/>
        <rFont val="Calibri"/>
        <family val="2"/>
      </rPr>
      <t xml:space="preserve">, and </t>
    </r>
    <r>
      <rPr>
        <b/>
        <sz val="12"/>
        <color rgb="FF000000"/>
        <rFont val="Calibri"/>
        <family val="2"/>
      </rPr>
      <t>H6</t>
    </r>
    <r>
      <rPr>
        <sz val="12"/>
        <color rgb="FF000000"/>
        <rFont val="Calibri"/>
        <family val="2"/>
      </rPr>
      <t xml:space="preserve"> below:</t>
    </r>
  </si>
  <si>
    <t>2022-2023 Final</t>
  </si>
  <si>
    <r>
      <t xml:space="preserve">Which needs-analysis methodology does your institituion use in awarding institutional aid? </t>
    </r>
    <r>
      <rPr>
        <i/>
        <sz val="12"/>
        <color theme="1"/>
        <rFont val="Calibri"/>
        <family val="2"/>
      </rPr>
      <t>(formerly CDS - H3)</t>
    </r>
  </si>
  <si>
    <t>Federal methodology (FM)</t>
  </si>
  <si>
    <r>
      <rPr>
        <b/>
        <sz val="12"/>
        <color theme="1"/>
        <rFont val="Calibri"/>
        <family val="2"/>
      </rPr>
      <t xml:space="preserve">Need-Based
 </t>
    </r>
    <r>
      <rPr>
        <sz val="12"/>
        <color theme="1"/>
        <rFont val="Calibri"/>
        <family val="2"/>
      </rPr>
      <t xml:space="preserve">(Include non-need based aid use to meet need). </t>
    </r>
  </si>
  <si>
    <r>
      <rPr>
        <b/>
        <sz val="12"/>
        <color theme="1"/>
        <rFont val="Calibri"/>
        <family val="2"/>
      </rPr>
      <t xml:space="preserve">Non-Need-Based </t>
    </r>
    <r>
      <rPr>
        <sz val="12"/>
        <color theme="1"/>
        <rFont val="Calibri"/>
        <family val="2"/>
      </rPr>
      <t xml:space="preserve">(Exclude non-need-based aid use to meet need). </t>
    </r>
  </si>
  <si>
    <t>Scholarships / Grants</t>
  </si>
  <si>
    <t xml:space="preserve"> </t>
  </si>
  <si>
    <t>Federal</t>
  </si>
  <si>
    <r>
      <rPr>
        <b/>
        <sz val="12"/>
        <color theme="1"/>
        <rFont val="Calibri"/>
        <family val="2"/>
      </rPr>
      <t xml:space="preserve">State </t>
    </r>
    <r>
      <rPr>
        <sz val="12"/>
        <color theme="1"/>
        <rFont val="Calibri"/>
        <family val="2"/>
      </rPr>
      <t>- all states, not only the state in which your institution is located</t>
    </r>
  </si>
  <si>
    <r>
      <rPr>
        <b/>
        <sz val="12"/>
        <color theme="1"/>
        <rFont val="Calibri"/>
        <family val="2"/>
      </rPr>
      <t>Instititutional</t>
    </r>
    <r>
      <rPr>
        <sz val="12"/>
        <color theme="1"/>
        <rFont val="Calibri"/>
        <family val="2"/>
      </rPr>
      <t xml:space="preserve"> - Endowed scholarships, annual gifts and tuition funded grants, awarded by the college, excluding athletic aid and tuition waivers (which are reported below) </t>
    </r>
  </si>
  <si>
    <r>
      <rPr>
        <b/>
        <sz val="12"/>
        <color theme="1"/>
        <rFont val="Calibri"/>
        <family val="2"/>
      </rPr>
      <t>Scholarships/grants from external sources</t>
    </r>
    <r>
      <rPr>
        <sz val="12"/>
        <color theme="1"/>
        <rFont val="Calibri"/>
        <family val="2"/>
      </rPr>
      <t xml:space="preserve"> (e.g. Kiwanis, National Merit) not awarded by the college </t>
    </r>
  </si>
  <si>
    <t>Total Self-Help</t>
  </si>
  <si>
    <t>Self Help</t>
  </si>
  <si>
    <r>
      <rPr>
        <b/>
        <sz val="12"/>
        <color theme="1"/>
        <rFont val="Calibri"/>
        <family val="2"/>
      </rPr>
      <t xml:space="preserve">Student loans from all sources 
</t>
    </r>
    <r>
      <rPr>
        <sz val="12"/>
        <color theme="1"/>
        <rFont val="Calibri"/>
        <family val="2"/>
      </rPr>
      <t xml:space="preserve">(excluding parent loans) </t>
    </r>
  </si>
  <si>
    <t>Federal Work-Study</t>
  </si>
  <si>
    <r>
      <rPr>
        <b/>
        <sz val="12"/>
        <color theme="1"/>
        <rFont val="Calibri"/>
        <family val="2"/>
      </rPr>
      <t>State and other (e.g., institutional) work-study/employment</t>
    </r>
    <r>
      <rPr>
        <sz val="12"/>
        <color theme="1"/>
        <rFont val="Calibri"/>
        <family val="2"/>
      </rPr>
      <t xml:space="preserve"> (Note: excludes Federal Work/Study captured above) </t>
    </r>
  </si>
  <si>
    <t>MISC.</t>
  </si>
  <si>
    <t>Parent Loans</t>
  </si>
  <si>
    <t>Tuition Waivers</t>
  </si>
  <si>
    <t>Athletic Awards</t>
  </si>
  <si>
    <t>H2. Number of Enrolled Students Awarded Aid</t>
  </si>
  <si>
    <t xml:space="preserve">List the number of degree-seeking full-time and less-than-full-time undergraduates who applied for and were awarded financial aid from  </t>
  </si>
  <si>
    <t>any source.</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</si>
  <si>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</si>
  <si>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</si>
  <si>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t>
  </si>
  <si>
    <t>counted as full-time undergraduates.</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</si>
  <si>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</si>
  <si>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</si>
  <si>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</si>
  <si>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</si>
  <si>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rPr>
      <t>A.</t>
    </r>
    <r>
      <rPr>
        <sz val="12"/>
        <color theme="1"/>
        <rFont val="Calibri"/>
        <family val="2"/>
      </rPr>
      <t xml:space="preserve"> Number of degree-seeking undergraduate students (CDS Item B1 if reporting on Fall 2023 cohort)</t>
    </r>
  </si>
  <si>
    <r>
      <rPr>
        <b/>
        <sz val="12"/>
        <color theme="1"/>
        <rFont val="Calibri"/>
        <family val="2"/>
      </rPr>
      <t xml:space="preserve">B. </t>
    </r>
    <r>
      <rPr>
        <sz val="12"/>
        <color theme="1"/>
        <rFont val="Calibri"/>
        <family val="2"/>
      </rPr>
      <t xml:space="preserve">Number of students in line </t>
    </r>
    <r>
      <rPr>
        <b/>
        <sz val="12"/>
        <color theme="1"/>
        <rFont val="Calibri"/>
        <family val="2"/>
      </rPr>
      <t>(A)</t>
    </r>
    <r>
      <rPr>
        <sz val="12"/>
        <color theme="1"/>
        <rFont val="Calibri"/>
        <family val="2"/>
      </rPr>
      <t xml:space="preserve"> who applied for need-based financial aid</t>
    </r>
  </si>
  <si>
    <r>
      <rPr>
        <b/>
        <sz val="12"/>
        <color theme="1"/>
        <rFont val="Calibri"/>
        <family val="2"/>
      </rPr>
      <t>C.</t>
    </r>
    <r>
      <rPr>
        <sz val="12"/>
        <color theme="1"/>
        <rFont val="Calibri"/>
        <family val="2"/>
      </rPr>
      <t xml:space="preserve"> Number of students in line </t>
    </r>
    <r>
      <rPr>
        <b/>
        <sz val="12"/>
        <color theme="1"/>
        <rFont val="Calibri"/>
        <family val="2"/>
      </rPr>
      <t>(B)</t>
    </r>
    <r>
      <rPr>
        <sz val="12"/>
        <color theme="1"/>
        <rFont val="Calibri"/>
        <family val="2"/>
      </rPr>
      <t xml:space="preserve"> who were determined to have financial need</t>
    </r>
  </si>
  <si>
    <r>
      <rPr>
        <b/>
        <sz val="12"/>
        <color theme="1"/>
        <rFont val="Calibri"/>
        <family val="2"/>
      </rPr>
      <t>D.</t>
    </r>
    <r>
      <rPr>
        <sz val="12"/>
        <color theme="1"/>
        <rFont val="Calibri"/>
        <family val="2"/>
      </rPr>
      <t xml:space="preserve"> Number of students in line </t>
    </r>
    <r>
      <rPr>
        <b/>
        <sz val="12"/>
        <color theme="1"/>
        <rFont val="Calibri"/>
        <family val="2"/>
      </rPr>
      <t>(C)</t>
    </r>
    <r>
      <rPr>
        <sz val="12"/>
        <color theme="1"/>
        <rFont val="Calibri"/>
        <family val="2"/>
      </rPr>
      <t xml:space="preserve"> who were awarded any financial aid </t>
    </r>
  </si>
  <si>
    <r>
      <rPr>
        <b/>
        <sz val="12"/>
        <color theme="1"/>
        <rFont val="Calibri"/>
        <family val="2"/>
      </rPr>
      <t>E.</t>
    </r>
    <r>
      <rPr>
        <sz val="12"/>
        <color theme="1"/>
        <rFont val="Calibri"/>
        <family val="2"/>
      </rPr>
      <t xml:space="preserve"> Number of students in line </t>
    </r>
    <r>
      <rPr>
        <b/>
        <sz val="12"/>
        <color theme="1"/>
        <rFont val="Calibri"/>
        <family val="2"/>
      </rPr>
      <t>(D)</t>
    </r>
    <r>
      <rPr>
        <sz val="12"/>
        <color theme="1"/>
        <rFont val="Calibri"/>
        <family val="2"/>
      </rPr>
      <t xml:space="preserve"> who were awarded any need-based scholarship or grant aid </t>
    </r>
  </si>
  <si>
    <r>
      <rPr>
        <b/>
        <sz val="12"/>
        <color theme="1"/>
        <rFont val="Calibri"/>
        <family val="2"/>
      </rPr>
      <t>F.</t>
    </r>
    <r>
      <rPr>
        <sz val="12"/>
        <color theme="1"/>
        <rFont val="Calibri"/>
        <family val="2"/>
      </rPr>
      <t xml:space="preserve"> Number of students in line </t>
    </r>
    <r>
      <rPr>
        <b/>
        <sz val="12"/>
        <color theme="1"/>
        <rFont val="Calibri"/>
        <family val="2"/>
      </rPr>
      <t>(D)</t>
    </r>
    <r>
      <rPr>
        <sz val="12"/>
        <color theme="1"/>
        <rFont val="Calibri"/>
        <family val="2"/>
      </rPr>
      <t xml:space="preserve"> who were awarded any need-based self-help aid </t>
    </r>
  </si>
  <si>
    <r>
      <rPr>
        <b/>
        <sz val="12"/>
        <color theme="1"/>
        <rFont val="Calibri"/>
        <family val="2"/>
      </rPr>
      <t>G.</t>
    </r>
    <r>
      <rPr>
        <sz val="12"/>
        <color theme="1"/>
        <rFont val="Calibri"/>
        <family val="2"/>
      </rPr>
      <t xml:space="preserve"> Number of students in line </t>
    </r>
    <r>
      <rPr>
        <b/>
        <sz val="12"/>
        <color theme="1"/>
        <rFont val="Calibri"/>
        <family val="2"/>
      </rPr>
      <t>(D)</t>
    </r>
    <r>
      <rPr>
        <sz val="12"/>
        <color theme="1"/>
        <rFont val="Calibri"/>
        <family val="2"/>
      </rPr>
      <t xml:space="preserve"> who were awarded any non-need-based scholarship or grant aid</t>
    </r>
  </si>
  <si>
    <r>
      <rPr>
        <b/>
        <sz val="12"/>
        <color theme="1"/>
        <rFont val="Calibri"/>
        <family val="2"/>
      </rPr>
      <t>H.</t>
    </r>
    <r>
      <rPr>
        <sz val="12"/>
        <color theme="1"/>
        <rFont val="Calibri"/>
        <family val="2"/>
      </rPr>
      <t xml:space="preserve"> Number of students in line </t>
    </r>
    <r>
      <rPr>
        <b/>
        <sz val="12"/>
        <color theme="1"/>
        <rFont val="Calibri"/>
        <family val="2"/>
      </rPr>
      <t>(D)</t>
    </r>
    <r>
      <rPr>
        <sz val="12"/>
        <color theme="1"/>
        <rFont val="Calibri"/>
        <family val="2"/>
      </rPr>
      <t xml:space="preserve"> who need was fully met (exclude PLUS loans, unsubsidized loans, and private alternative loans) </t>
    </r>
  </si>
  <si>
    <r>
      <rPr>
        <b/>
        <sz val="12"/>
        <color theme="1"/>
        <rFont val="Calibri"/>
        <family val="2"/>
      </rPr>
      <t>I.</t>
    </r>
    <r>
      <rPr>
        <sz val="12"/>
        <color theme="1"/>
        <rFont val="Calibri"/>
        <family val="2"/>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</si>
  <si>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rPr>
      <t xml:space="preserve">J. </t>
    </r>
    <r>
      <rPr>
        <sz val="12"/>
        <color theme="1"/>
        <rFont val="Calibri"/>
        <family val="2"/>
      </rPr>
      <t xml:space="preserve">The average financial aid package of those in line </t>
    </r>
    <r>
      <rPr>
        <b/>
        <sz val="12"/>
        <color theme="1"/>
        <rFont val="Calibri"/>
        <family val="2"/>
      </rPr>
      <t>(D)</t>
    </r>
    <r>
      <rPr>
        <sz val="12"/>
        <color theme="1"/>
        <rFont val="Calibri"/>
        <family val="2"/>
      </rPr>
      <t xml:space="preserve">. Exclude any resources that were awarded to replace EFC (PLUS loans, unsubsidized loans, and private alternative loans). </t>
    </r>
  </si>
  <si>
    <r>
      <rPr>
        <b/>
        <sz val="12"/>
        <color theme="1"/>
        <rFont val="Calibri"/>
        <family val="2"/>
      </rPr>
      <t>K.</t>
    </r>
    <r>
      <rPr>
        <sz val="12"/>
        <color theme="1"/>
        <rFont val="Calibri"/>
        <family val="2"/>
      </rPr>
      <t xml:space="preserve"> Average need-based scholarship or grant award of those in line </t>
    </r>
    <r>
      <rPr>
        <b/>
        <sz val="12"/>
        <color theme="1"/>
        <rFont val="Calibri"/>
        <family val="2"/>
      </rPr>
      <t xml:space="preserve">(E) </t>
    </r>
  </si>
  <si>
    <r>
      <rPr>
        <b/>
        <sz val="12"/>
        <color theme="1"/>
        <rFont val="Calibri"/>
        <family val="2"/>
      </rPr>
      <t xml:space="preserve">L. </t>
    </r>
    <r>
      <rPr>
        <sz val="12"/>
        <color theme="1"/>
        <rFont val="Calibri"/>
        <family val="2"/>
      </rPr>
      <t>Average need-based self-help award (excluding PLUS loans, unsubsidized loans, and private alternative loans) of those in line</t>
    </r>
    <r>
      <rPr>
        <b/>
        <sz val="12"/>
        <color theme="1"/>
        <rFont val="Calibri"/>
        <family val="2"/>
      </rPr>
      <t xml:space="preserve"> (F) </t>
    </r>
  </si>
  <si>
    <r>
      <rPr>
        <b/>
        <sz val="12"/>
        <color theme="1"/>
        <rFont val="Calibri"/>
        <family val="2"/>
      </rPr>
      <t xml:space="preserve">M. </t>
    </r>
    <r>
      <rPr>
        <sz val="12"/>
        <color theme="1"/>
        <rFont val="Calibri"/>
        <family val="2"/>
      </rPr>
      <t xml:space="preserve">Average need-based loan (excluding PLUS loans, unsubsidized loans, and private alternative loans) of those in line </t>
    </r>
    <r>
      <rPr>
        <b/>
        <sz val="12"/>
        <color theme="1"/>
        <rFont val="Calibri"/>
        <family val="2"/>
      </rPr>
      <t>(F)</t>
    </r>
    <r>
      <rPr>
        <sz val="12"/>
        <color theme="1"/>
        <rFont val="Calibri"/>
        <family val="2"/>
      </rPr>
      <t xml:space="preserve"> who were awarded a need-based loan</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</si>
  <si>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</si>
  <si>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</si>
  <si>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t>
  </si>
  <si>
    <t>between July 1, 2022 and June 30, 2023.</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</si>
  <si>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</si>
  <si>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</si>
  <si>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</si>
  <si>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</si>
  <si>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</si>
  <si>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</si>
  <si>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</si>
  <si>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</si>
  <si>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H2A. Number of Enrolled Students Awarded Non-Need-Based Scholarships and Grants</t>
  </si>
  <si>
    <t xml:space="preserve">List the number of degree-seeking full-time and less-than-full-time undergraduates who had no financial need and who were awarded  </t>
  </si>
  <si>
    <t>institutional non-need-based scholarship or grant aid.</t>
  </si>
  <si>
    <t xml:space="preserve">✔️Numbers should reflect the cohort awarded the dollars reported in H1. </t>
  </si>
  <si>
    <t xml:space="preserve">✔️In the chart below, students may be counted in more than one row, and full-time, first-time, first-year students should also be  </t>
  </si>
  <si>
    <t xml:space="preserve">✔️Do not include any aid related to the CARES Act or unique to the COVID-19 pandemic. </t>
  </si>
  <si>
    <r>
      <rPr>
        <b/>
        <sz val="12"/>
        <color theme="1"/>
        <rFont val="Calibri"/>
        <family val="2"/>
      </rPr>
      <t>N.</t>
    </r>
    <r>
      <rPr>
        <sz val="12"/>
        <color theme="1"/>
        <rFont val="Calibri"/>
        <family val="2"/>
      </rPr>
      <t xml:space="preserve"> Number of students in line </t>
    </r>
    <r>
      <rPr>
        <b/>
        <sz val="12"/>
        <color theme="1"/>
        <rFont val="Calibri"/>
        <family val="2"/>
      </rPr>
      <t>(A)</t>
    </r>
    <r>
      <rPr>
        <sz val="12"/>
        <color theme="1"/>
        <rFont val="Calibri"/>
        <family val="2"/>
      </rPr>
      <t xml:space="preserve"> who had no financial need and who were awarded institutional non-need-based scholarship or grant aid (exclude those who were awarded athletic awards and tuition benefits)</t>
    </r>
  </si>
  <si>
    <r>
      <rPr>
        <b/>
        <sz val="12"/>
        <color theme="1"/>
        <rFont val="Calibri"/>
        <family val="2"/>
      </rPr>
      <t>O.</t>
    </r>
    <r>
      <rPr>
        <sz val="12"/>
        <color theme="1"/>
        <rFont val="Calibri"/>
        <family val="2"/>
      </rPr>
      <t xml:space="preserve"> Average dollar amount of institutional non-need-based scholarship and grant aid awarded to students in line </t>
    </r>
    <r>
      <rPr>
        <b/>
        <sz val="12"/>
        <color theme="1"/>
        <rFont val="Calibri"/>
        <family val="2"/>
      </rPr>
      <t xml:space="preserve">(N) </t>
    </r>
  </si>
  <si>
    <r>
      <rPr>
        <b/>
        <sz val="12"/>
        <color theme="1"/>
        <rFont val="Calibri"/>
        <family val="2"/>
      </rPr>
      <t>P.</t>
    </r>
    <r>
      <rPr>
        <sz val="12"/>
        <color theme="1"/>
        <rFont val="Calibri"/>
        <family val="2"/>
      </rPr>
      <t xml:space="preserve"> Number of students in line </t>
    </r>
    <r>
      <rPr>
        <b/>
        <sz val="12"/>
        <color theme="1"/>
        <rFont val="Calibri"/>
        <family val="2"/>
      </rPr>
      <t>(A)</t>
    </r>
    <r>
      <rPr>
        <sz val="12"/>
        <color theme="1"/>
        <rFont val="Calibri"/>
        <family val="2"/>
      </rPr>
      <t xml:space="preserve"> who were awarded an instutional non-need-based athletic scholarship or grant</t>
    </r>
  </si>
  <si>
    <r>
      <rPr>
        <b/>
        <sz val="12"/>
        <color theme="1"/>
        <rFont val="Calibri"/>
        <family val="2"/>
      </rPr>
      <t xml:space="preserve">Q. </t>
    </r>
    <r>
      <rPr>
        <sz val="12"/>
        <color theme="1"/>
        <rFont val="Calibri"/>
        <family val="2"/>
      </rPr>
      <t>Average dollar amount of institutional non-need-based athletic scholarships and grants awarded to students in line</t>
    </r>
    <r>
      <rPr>
        <b/>
        <sz val="12"/>
        <color theme="1"/>
        <rFont val="Calibri"/>
        <family val="2"/>
      </rPr>
      <t xml:space="preserve"> (P) </t>
    </r>
  </si>
  <si>
    <t>H4. 2023 Undergraduate Class</t>
  </si>
  <si>
    <t xml:space="preserve">Provide the number of students in the 2023 undergraduate class who started at your institution  </t>
  </si>
  <si>
    <t xml:space="preserve">as first-time students and received a bachelor's degree between July 1, 2022 and June 30, 2023. </t>
  </si>
  <si>
    <t>Exclude students who transferred into your institution.</t>
  </si>
  <si>
    <t xml:space="preserve">✔️ If the data being reported are final figures for the 2022-2023 academic year, use the 2022-2023 academic year's CDS Question  </t>
  </si>
  <si>
    <t>H5. Number/Percent Borrowers and Average Borrowed Amount</t>
  </si>
  <si>
    <t xml:space="preserve">Provide the number and percent of students in class (defined in H4 above) borrowing from federal, non-federal, and any loan sources,  </t>
  </si>
  <si>
    <t>and the average (or mean) amount borrowed in the table below.</t>
  </si>
  <si>
    <t xml:space="preserve">The "average per-undergraduate-borrower cumulative principal borrowed" is designed to provide better information about student  </t>
  </si>
  <si>
    <t>borrowing from federal and nonfederal (institutional, state, commercial) sources.</t>
  </si>
  <si>
    <t xml:space="preserve">The numbers, percentages, and averages for each row should be based only on the loan source specific for the particular row. For  </t>
  </si>
  <si>
    <t xml:space="preserve">example, the federal loans average (Row B) should only be the cumulative average of federal loans and the private loans average </t>
  </si>
  <si>
    <t>(Row E) should only the cumulative average of private loans.</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</si>
  <si>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</si>
  <si>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</si>
  <si>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</si>
  <si>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</si>
  <si>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rPr>
      <t>A.</t>
    </r>
    <r>
      <rPr>
        <sz val="12"/>
        <color theme="1"/>
        <rFont val="Calibri"/>
        <family val="2"/>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</si>
  <si>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rPr>
      <t>B.</t>
    </r>
    <r>
      <rPr>
        <sz val="12"/>
        <color theme="1"/>
        <rFont val="Calibri"/>
        <family val="2"/>
      </rPr>
      <t xml:space="preserve"> Federal loan programs: Federal Perkins, Federal Stafford Subsidized and Unsubsidized. Include both Federal Direct Student Loans and Federal Family Education Loans. </t>
    </r>
  </si>
  <si>
    <r>
      <rPr>
        <b/>
        <sz val="12"/>
        <color theme="1"/>
        <rFont val="Calibri"/>
        <family val="2"/>
      </rPr>
      <t>C.</t>
    </r>
    <r>
      <rPr>
        <sz val="12"/>
        <color theme="1"/>
        <rFont val="Calibri"/>
        <family val="2"/>
      </rPr>
      <t xml:space="preserve"> Institutional loan program</t>
    </r>
  </si>
  <si>
    <r>
      <rPr>
        <b/>
        <sz val="12"/>
        <color theme="1"/>
        <rFont val="Calibri"/>
        <family val="2"/>
      </rPr>
      <t xml:space="preserve">D. </t>
    </r>
    <r>
      <rPr>
        <sz val="12"/>
        <color theme="1"/>
        <rFont val="Calibri"/>
        <family val="2"/>
      </rPr>
      <t>State loan programs</t>
    </r>
  </si>
  <si>
    <r>
      <rPr>
        <b/>
        <sz val="12"/>
        <color theme="1"/>
        <rFont val="Calibri"/>
        <family val="2"/>
      </rPr>
      <t>E</t>
    </r>
    <r>
      <rPr>
        <sz val="12"/>
        <color theme="1"/>
        <rFont val="Calibri"/>
        <family val="2"/>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</si>
  <si>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</si>
  <si>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</si>
  <si>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</si>
  <si>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</si>
  <si>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
  </si>
  <si>
    <t xml:space="preserve">the number of undergraduate degree-seeking nonresidents who were awarded need-based or </t>
  </si>
  <si>
    <t xml:space="preserve">non-need-based aid: </t>
  </si>
  <si>
    <t xml:space="preserve">Average dollar amount of institutional financial aid awarded to undergraduate degree-seeking  </t>
  </si>
  <si>
    <t>nonresidents:</t>
  </si>
  <si>
    <t xml:space="preserve">Total dollar amount of institutional financial aid awarded to undergraduate degree-seeking  </t>
  </si>
  <si>
    <t>H7. Process for Nonresident First-Year Students</t>
  </si>
  <si>
    <t xml:space="preserve">Select all financial aid forms that nonresident first-year financial aid applicants must submit: </t>
  </si>
  <si>
    <t>Other:</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</si>
  <si>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</si>
  <si>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</si>
  <si>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</si>
  <si>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</si>
  <si>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</si>
  <si>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</si>
  <si>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</si>
  <si>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</si>
  <si>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</si>
  <si>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</si>
  <si>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</si>
  <si>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</si>
  <si>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</si>
  <si>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</si>
  <si>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</si>
  <si>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</si>
  <si>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</si>
  <si>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</si>
  <si>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Please specify</t>
  </si>
  <si>
    <t>H14. Criteria Used in Awarding Institutional Aid</t>
  </si>
  <si>
    <r>
      <t xml:space="preserve">Please select all criteria used in </t>
    </r>
    <r>
      <rPr>
        <u/>
        <sz val="12"/>
        <color theme="1"/>
        <rFont val="Calibri (Body)"/>
      </rPr>
      <t>awarding non-need based institutional aid</t>
    </r>
    <r>
      <rPr>
        <sz val="20"/>
        <color theme="1"/>
        <rFont val="Aptos Narrow"/>
        <family val="2"/>
        <scheme val="minor"/>
      </rPr>
      <t xml:space="preserve">: </t>
    </r>
  </si>
  <si>
    <r>
      <t xml:space="preserve">Please select all criteria used in </t>
    </r>
    <r>
      <rPr>
        <u/>
        <sz val="12"/>
        <color theme="1"/>
        <rFont val="Calibri (Body)"/>
      </rPr>
      <t>awarding need-based institutional aid</t>
    </r>
    <r>
      <rPr>
        <sz val="20"/>
        <color theme="1"/>
        <rFont val="Aptos Narrow"/>
        <family val="2"/>
        <scheme val="minor"/>
      </rPr>
      <t xml:space="preserve">: </t>
    </r>
  </si>
  <si>
    <t>H15. Affordable Policies</t>
  </si>
  <si>
    <t xml:space="preserve">If your institution has recently implemented any major financial aid policy, program, or iniative to make your institution more affordable to  </t>
  </si>
  <si>
    <t xml:space="preserve">incoming students such as replacing loans with grants, or waiving costs for families below a certain income level, please provide the </t>
  </si>
  <si>
    <t>details below:</t>
  </si>
  <si>
    <t>Implemented new need-based grant program for Indiana families who have an AGI of $80,000 or less.</t>
  </si>
  <si>
    <t>END OF SECTION H</t>
  </si>
  <si>
    <t>I. INSTRUCTIONAL FACULTY AND CLASS SIZE</t>
  </si>
  <si>
    <t>I1. Instructional Faculty by Category</t>
  </si>
  <si>
    <t xml:space="preserve">Please report the number of instructional faculty members in each category for Fall 2023. Include faculty who are on your institution’s </t>
  </si>
  <si>
    <t>payroll on the census date your institution uses for IPEDS/AAUP.</t>
  </si>
  <si>
    <t xml:space="preserve">The following definition of full-time instructional faculty is used by the American Association of University Professors (AAUP) in its annual </t>
  </si>
  <si>
    <t xml:space="preserve">Faculty Compensation Survey (the part time definitions are not used by AAUP). Instructional Faculty is defined as those members of the </t>
  </si>
  <si>
    <t xml:space="preserve">instructional-research staff whose major regular assignment is instruction, including those with released time for research. Use the chart </t>
  </si>
  <si>
    <t>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</si>
  <si>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</si>
  <si>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</si>
  <si>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</si>
  <si>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</si>
  <si>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</si>
  <si>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</si>
  <si>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</si>
  <si>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</si>
  <si>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</si>
  <si>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</si>
  <si>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</si>
  <si>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</si>
  <si>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</si>
  <si>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 xml:space="preserve">Full-time instructional faculty: </t>
    </r>
    <r>
      <rPr>
        <sz val="12"/>
        <color rgb="FF000000"/>
        <rFont val="Calibri"/>
        <family val="2"/>
      </rPr>
      <t xml:space="preserve">faculty employed on a full-time basis for instruction (including those with released time for research). </t>
    </r>
  </si>
  <si>
    <r>
      <t xml:space="preserve">Part-time instructional faculty: </t>
    </r>
    <r>
      <rPr>
        <sz val="12"/>
        <color rgb="FF000000"/>
        <rFont val="Calibri"/>
        <family val="2"/>
      </rPr>
      <t xml:space="preserve">Adjuncts and other instructors being paid solely for part-time classroom instruction. Also includes full-time </t>
    </r>
  </si>
  <si>
    <t xml:space="preserve">faculty teaching less than two semesters, three quarters, two trimesters, or two four-month sessions. Employees who are not considered </t>
  </si>
  <si>
    <t>full-time instruction faculty but who teach one or more non-clinical credit courses may be counted as part-time faculty.</t>
  </si>
  <si>
    <r>
      <rPr>
        <b/>
        <i/>
        <sz val="12"/>
        <color rgb="FF000000"/>
        <rFont val="Calibri"/>
        <family val="2"/>
      </rPr>
      <t>Minority faculty:</t>
    </r>
    <r>
      <rPr>
        <sz val="12"/>
        <color rgb="FF000000"/>
        <rFont val="Calibri"/>
        <family val="2"/>
      </rPr>
      <t xml:space="preserve"> includes faculty who designate themselves as Black, non-Hispanic; American Indian or Alaska Native; Asian, Native </t>
    </r>
  </si>
  <si>
    <t>Hawaiian or other Pacific Islander, or Hispanic.</t>
  </si>
  <si>
    <r>
      <rPr>
        <b/>
        <i/>
        <sz val="12"/>
        <color rgb="FF000000"/>
        <rFont val="Calibri"/>
        <family val="2"/>
      </rPr>
      <t xml:space="preserve">Doctorate: </t>
    </r>
    <r>
      <rPr>
        <sz val="12"/>
        <color rgb="FF000000"/>
        <rFont val="Calibri"/>
        <family val="2"/>
      </rPr>
      <t xml:space="preserve">includes such degrees as Doctor of Philosophy, Doctor of Education, Doctor of Juridical Science, and Doctor of Public Health in </t>
    </r>
  </si>
  <si>
    <t xml:space="preserve">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</si>
  <si>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</si>
  <si>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</si>
  <si>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 xml:space="preserve">
</t>
  </si>
  <si>
    <r>
      <rPr>
        <b/>
        <i/>
        <sz val="12"/>
        <color rgb="FF000000"/>
        <rFont val="Calibri"/>
        <family val="2"/>
      </rPr>
      <t>Terminal master’s degree:</t>
    </r>
    <r>
      <rPr>
        <sz val="12"/>
        <color rgb="FF000000"/>
        <rFont val="Calibri"/>
        <family val="2"/>
      </rPr>
      <t xml:space="preserve"> a master’s degree that is considered the highest degree in a field: example, M. Arch (in architecture) and </t>
    </r>
  </si>
  <si>
    <t>MFA (master of fine arts in art or theater).</t>
  </si>
  <si>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</si>
  <si>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</si>
  <si>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</si>
  <si>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</si>
  <si>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</si>
  <si>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</si>
  <si>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</si>
  <si>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</si>
  <si>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</si>
  <si>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</si>
  <si>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</si>
  <si>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</si>
  <si>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t>
  </si>
  <si>
    <t xml:space="preserve">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</si>
  <si>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</si>
  <si>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</si>
  <si>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</si>
  <si>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</si>
  <si>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</si>
  <si>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t>In the table below, please report information about the size of classes and class sections offered in the Fall 2023 term.</t>
  </si>
  <si>
    <t xml:space="preserve">time or times in a classroom or similar setting, and not a subsection such as a laboratory or discussion session. Undergraduate class  </t>
  </si>
  <si>
    <t xml:space="preserve">sections are defined as any sections in which at least one degree-seeking undergraduate student is enrolled for credit. Exclude distance </t>
  </si>
  <si>
    <t xml:space="preserve">learning classes and noncredit classes and individual instruction such as dissertation or thesis research, music instruction, or </t>
  </si>
  <si>
    <t xml:space="preserve">one-to-one readings. Exclude students in independent study, co-operative programs, internships, foreign language taped tutor sessions, </t>
  </si>
  <si>
    <t xml:space="preserve">practicums, and all students in one-on-one classes. Each class section should be counted only once and should not be duplicated because </t>
  </si>
  <si>
    <t>of course catalog cross-listings.</t>
  </si>
  <si>
    <r>
      <rPr>
        <b/>
        <sz val="12"/>
        <color rgb="FF000000"/>
        <rFont val="Calibri"/>
        <family val="2"/>
      </rPr>
      <t>Class Sections:</t>
    </r>
    <r>
      <rPr>
        <sz val="12"/>
        <color rgb="FF000000"/>
        <rFont val="Calibri"/>
        <family val="2"/>
      </rPr>
      <t xml:space="preserve">  A class section is an organized course offered for credit, identified by discipline and number, meeting at a stated </t>
    </r>
  </si>
  <si>
    <t xml:space="preserve">
</t>
  </si>
  <si>
    <t xml:space="preserve">that are supplementary in nature and are scheduled to meet separately from the lecture portion of the course. Undergraduate subsections </t>
  </si>
  <si>
    <t xml:space="preserve">are defined as any subsections of courses in which degree-seeking undergraduate students enrolled for credit. As above, exclude noncredit </t>
  </si>
  <si>
    <t xml:space="preserve">classes and individual instruction such as dissertation or thesis research, music instruction, or one-to-one readings. Each class subsection </t>
  </si>
  <si>
    <t>should be counted only once and should not be duplicated because of cross-listings.</t>
  </si>
  <si>
    <r>
      <rPr>
        <b/>
        <sz val="12"/>
        <color rgb="FF000000"/>
        <rFont val="Calibri"/>
        <family val="2"/>
      </rPr>
      <t>Class Subsections:</t>
    </r>
    <r>
      <rPr>
        <sz val="12"/>
        <color rgb="FF000000"/>
        <rFont val="Calibri"/>
        <family val="2"/>
      </rPr>
      <t xml:space="preserve">  A class subsection includes any subsection of a course, such as laboratory, recitation, and discussion subsections </t>
    </r>
  </si>
  <si>
    <t xml:space="preserve">Using the above definitions, please report for each of the following class-size intervals the number of class sections and class </t>
  </si>
  <si>
    <t xml:space="preserve">subsections offered in Fall 2023. For example, a lecture class with 800 students who met at another time in 40 separate labs with 20  </t>
  </si>
  <si>
    <t xml:space="preserve">students should be counted once in the “100+” column in the class section column and 40 times under the “20-29” column of the </t>
  </si>
  <si>
    <t>class subsections table.</t>
  </si>
  <si>
    <t>Number of class sections with undergraduates enrolled --</t>
  </si>
  <si>
    <t xml:space="preserve"> 
</t>
  </si>
  <si>
    <t xml:space="preserve">Undergraduate Class Size (provide numbers) </t>
  </si>
  <si>
    <t>Class</t>
  </si>
  <si>
    <t>Sections</t>
  </si>
  <si>
    <t>Class Sub-</t>
  </si>
  <si>
    <t xml:space="preserve">2 - 9 </t>
  </si>
  <si>
    <t>10 - 19</t>
  </si>
  <si>
    <t>20 - 29</t>
  </si>
  <si>
    <t>30 - 39</t>
  </si>
  <si>
    <t>40 - 49</t>
  </si>
  <si>
    <t>50 - 59</t>
  </si>
  <si>
    <t xml:space="preserve">100 + </t>
  </si>
  <si>
    <t>END OF SECTION I</t>
  </si>
  <si>
    <t xml:space="preserve">(full time plus 1/3 part time). In the ratio calculations, exclude both faculty and students in stand-alone graduate or professional programs  </t>
  </si>
  <si>
    <t xml:space="preserve">such as medicine, law, veterinary, dentistry, social work, business, or public health in which faculty teach virtually only graduate level  </t>
  </si>
  <si>
    <t>J. DISCIPLINARY AREAS of DEGREES CONFERRED</t>
  </si>
  <si>
    <t xml:space="preserve">Degrees conferred between July 1, 2022 and June 30, 2023. </t>
  </si>
  <si>
    <t xml:space="preserve">For each of the following discipline areas, provide the percentage of diplomas/certificates, associate, and bachelor’s degrees awarded. </t>
  </si>
  <si>
    <t xml:space="preserve">To determine the percentage, use majors, not headcount (e.g., students with one degree but a double major will be represented twice). </t>
  </si>
  <si>
    <t xml:space="preserve">Calculate the percentage from your institution’s IPEDS Completions by using the sum of 1st and 2nd majors for each CIP code as the </t>
  </si>
  <si>
    <t xml:space="preserve">numerator and the sum of the Grand Total by 1st Majors and the Grand Total by 2nd major as the denominator. If you prefer, you can </t>
  </si>
  <si>
    <t>compute the percentages using 1st majors only.</t>
  </si>
  <si>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</si>
  <si>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</si>
  <si>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</si>
  <si>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</si>
  <si>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</si>
  <si>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</si>
  <si>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</si>
  <si>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</si>
  <si>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</si>
  <si>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</si>
  <si>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</si>
  <si>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</si>
  <si>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</si>
  <si>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</si>
  <si>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</si>
  <si>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</si>
  <si>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</si>
  <si>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</si>
  <si>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</si>
  <si>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</si>
  <si>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</si>
  <si>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</si>
  <si>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</si>
  <si>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</si>
  <si>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</si>
  <si>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</si>
  <si>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</si>
  <si>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</si>
  <si>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</si>
  <si>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</si>
  <si>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</si>
  <si>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</si>
  <si>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</si>
  <si>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</si>
  <si>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</si>
  <si>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</si>
  <si>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</si>
  <si>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</si>
  <si>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</si>
  <si>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</si>
  <si>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</si>
  <si>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</si>
  <si>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</si>
  <si>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</si>
  <si>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</si>
  <si>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</si>
  <si>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</si>
  <si>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t>IPEDS PUBLIC GLOSSARY</t>
  </si>
  <si>
    <r>
      <t xml:space="preserve">*Academic advisement: </t>
    </r>
    <r>
      <rPr>
        <sz val="12"/>
        <color rgb="FF000000"/>
        <rFont val="Calibri"/>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</si>
  <si>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Aptos Narrow"/>
        <family val="2"/>
        <scheme val="minor"/>
      </rPr>
      <t>Completion of a college program of study in fewer than the usual number of years, most often by attending summer sessions and carrying extra courses during the regular academic term</t>
    </r>
    <r>
      <rPr>
        <b/>
        <sz val="12"/>
        <color rgb="FF000000"/>
        <rFont val="Aptos Narrow"/>
        <family val="2"/>
        <scheme val="minor"/>
      </rPr>
      <t>.</t>
    </r>
  </si>
  <si>
    <r>
      <t xml:space="preserve">Admitted student: </t>
    </r>
    <r>
      <rPr>
        <sz val="12"/>
        <color rgb="FF000000"/>
        <rFont val="Aptos Narrow"/>
        <family val="2"/>
        <scheme val="minor"/>
      </rPr>
      <t>Applicant who is offered admission to a degree-granting program</t>
    </r>
    <r>
      <rPr>
        <b/>
        <sz val="12"/>
        <color rgb="FF000000"/>
        <rFont val="Aptos Narrow"/>
        <family val="2"/>
        <scheme val="minor"/>
      </rPr>
      <t xml:space="preserve"> </t>
    </r>
    <r>
      <rPr>
        <sz val="12"/>
        <color rgb="FF000000"/>
        <rFont val="Aptos Narrow"/>
        <family val="2"/>
        <scheme val="minor"/>
      </rPr>
      <t>at your institution.</t>
    </r>
  </si>
  <si>
    <r>
      <t xml:space="preserve">*Adult student services: </t>
    </r>
    <r>
      <rPr>
        <sz val="12"/>
        <color rgb="FF000000"/>
        <rFont val="Aptos Narrow"/>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</si>
  <si>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Aptos Narrow"/>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</si>
  <si>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Aptos Narrow"/>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</si>
  <si>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Aptos Narrow"/>
        <family val="2"/>
        <scheme val="minor"/>
      </rPr>
      <t xml:space="preserve">That amount of money that an institution charges for processing a student’s application for acceptance. This amount is </t>
    </r>
    <r>
      <rPr>
        <i/>
        <sz val="12"/>
        <color rgb="FF000000"/>
        <rFont val="Aptos Narrow"/>
        <family val="2"/>
        <scheme val="minor"/>
      </rPr>
      <t xml:space="preserve">not </t>
    </r>
    <r>
      <rPr>
        <sz val="12"/>
        <color rgb="FF000000"/>
        <rFont val="Aptos Narrow"/>
        <family val="2"/>
        <scheme val="minor"/>
      </rPr>
      <t>creditable toward tuition and required fees, nor is it refundable if the student is not admitted to the institution.</t>
    </r>
  </si>
  <si>
    <r>
      <t>Asian:</t>
    </r>
    <r>
      <rPr>
        <i/>
        <sz val="12"/>
        <color rgb="FF000000"/>
        <rFont val="Aptos Narrow"/>
        <family val="2"/>
        <scheme val="minor"/>
      </rPr>
      <t xml:space="preserve"> </t>
    </r>
    <r>
      <rPr>
        <sz val="12"/>
        <color rgb="FF000000"/>
        <rFont val="Aptos Narrow"/>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</si>
  <si>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Aptos Narrow"/>
        <family val="2"/>
        <scheme val="minor"/>
      </rPr>
      <t>An award that normally requires at least two but less than four years of full-time equivalent college work.</t>
    </r>
  </si>
  <si>
    <r>
      <t xml:space="preserve">Bachelor’s degree: </t>
    </r>
    <r>
      <rPr>
        <sz val="12"/>
        <color rgb="FF000000"/>
        <rFont val="Aptos Narrow"/>
        <family val="2"/>
        <scheme val="minor"/>
      </rPr>
      <t xml:space="preserve">An award (baccalaureate or equivalent degree, as determined by the Secretary of the U.S. Department of Education) that normally requires at least four years but </t>
    </r>
    <r>
      <rPr>
        <i/>
        <sz val="12"/>
        <color rgb="FF000000"/>
        <rFont val="Aptos Narrow"/>
        <family val="2"/>
        <scheme val="minor"/>
      </rPr>
      <t>not</t>
    </r>
    <r>
      <rPr>
        <sz val="12"/>
        <color rgb="FF000000"/>
        <rFont val="Aptos Narrow"/>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</si>
  <si>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Aptos Narrow"/>
        <family val="2"/>
        <scheme val="minor"/>
      </rPr>
      <t xml:space="preserve">: </t>
    </r>
    <r>
      <rPr>
        <sz val="12"/>
        <color rgb="FF000000"/>
        <rFont val="Aptos Narrow"/>
        <family val="2"/>
        <scheme val="minor"/>
      </rPr>
      <t>A person having origins in any of the black racial groups of Africa.</t>
    </r>
  </si>
  <si>
    <r>
      <t xml:space="preserve">Board (charges): </t>
    </r>
    <r>
      <rPr>
        <sz val="12"/>
        <color rgb="FF000000"/>
        <rFont val="Aptos Narrow"/>
        <family val="2"/>
        <scheme val="minor"/>
      </rPr>
      <t>Assume average cost for 19 meals per week or the maximum meal plan.</t>
    </r>
  </si>
  <si>
    <r>
      <t xml:space="preserve">Books and supplies (costs): </t>
    </r>
    <r>
      <rPr>
        <sz val="12"/>
        <color rgb="FF000000"/>
        <rFont val="Aptos Narrow"/>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</si>
  <si>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Aptos Narrow"/>
        <family val="2"/>
        <scheme val="minor"/>
      </rPr>
      <t>The method by which an institution structures most of its courses for the academic year.</t>
    </r>
  </si>
  <si>
    <r>
      <t xml:space="preserve">*Career and placement services: </t>
    </r>
    <r>
      <rPr>
        <sz val="12"/>
        <color rgb="FF000000"/>
        <rFont val="Aptos Narrow"/>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</si>
  <si>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Aptos Narrow"/>
        <family val="2"/>
        <scheme val="minor"/>
      </rPr>
      <t>One year of study or the equivalent in a secondary school subject.</t>
    </r>
  </si>
  <si>
    <r>
      <t xml:space="preserve">Certificate: </t>
    </r>
    <r>
      <rPr>
        <sz val="12"/>
        <color rgb="FF000000"/>
        <rFont val="Aptos Narrow"/>
        <family val="2"/>
        <scheme val="minor"/>
      </rPr>
      <t xml:space="preserve">See </t>
    </r>
    <r>
      <rPr>
        <b/>
        <sz val="12"/>
        <color rgb="FF000000"/>
        <rFont val="Aptos Narrow"/>
        <family val="2"/>
        <scheme val="minor"/>
      </rPr>
      <t>Postsecondary award, certificate, or diploma.</t>
    </r>
  </si>
  <si>
    <r>
      <t xml:space="preserve">Class rank: </t>
    </r>
    <r>
      <rPr>
        <sz val="12"/>
        <color rgb="FF000000"/>
        <rFont val="Aptos Narrow"/>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</si>
  <si>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Aptos Narrow"/>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</si>
  <si>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Aptos Narrow"/>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</si>
  <si>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Aptos Narrow"/>
        <family val="2"/>
        <scheme val="minor"/>
      </rPr>
      <t>Referral center for students wishing to perform volunteer work in the community or participate in volunteer activities coordinated by academic departments.</t>
    </r>
  </si>
  <si>
    <r>
      <t xml:space="preserve">Commuter: </t>
    </r>
    <r>
      <rPr>
        <sz val="12"/>
        <color rgb="FF000000"/>
        <rFont val="Aptos Narrow"/>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</si>
  <si>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Aptos Narrow"/>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</si>
  <si>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Aptos Narrow"/>
        <family val="2"/>
        <scheme val="minor"/>
      </rPr>
      <t>A unit of measure that represents an hour of scheduled instruction given to students. Also referred to as contact hour.</t>
    </r>
  </si>
  <si>
    <r>
      <t xml:space="preserve">Continuous basis (for program enrollment): </t>
    </r>
    <r>
      <rPr>
        <sz val="12"/>
        <color rgb="FF000000"/>
        <rFont val="Aptos Narrow"/>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</si>
  <si>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Aptos Narrow"/>
        <family val="2"/>
        <scheme val="minor"/>
      </rPr>
      <t>A program that provides for alternate class attendance and employment in business, industry, or government.</t>
    </r>
  </si>
  <si>
    <r>
      <t xml:space="preserve">Cooperative housing: </t>
    </r>
    <r>
      <rPr>
        <sz val="12"/>
        <color rgb="FF000000"/>
        <rFont val="Aptos Narrow"/>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</si>
  <si>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Aptos Narrow"/>
        <family val="2"/>
        <scheme val="minor"/>
      </rPr>
      <t>Activities designed to assist students in making plans and decisions related to their education, career, or personal development.</t>
    </r>
  </si>
  <si>
    <r>
      <t xml:space="preserve">Credit: </t>
    </r>
    <r>
      <rPr>
        <sz val="12"/>
        <color rgb="FF000000"/>
        <rFont val="Aptos Narrow"/>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</si>
  <si>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Aptos Narrow"/>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</si>
  <si>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Aptos Narrow"/>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</si>
  <si>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Aptos Narrow"/>
        <family val="2"/>
        <scheme val="minor"/>
      </rPr>
      <t>A system whereby students enrolled at one institution may take courses at another institution without having to apply to the second institution.</t>
    </r>
  </si>
  <si>
    <r>
      <t xml:space="preserve">Deferred admission: </t>
    </r>
    <r>
      <rPr>
        <sz val="12"/>
        <color rgb="FF000000"/>
        <rFont val="Aptos Narrow"/>
        <family val="2"/>
        <scheme val="minor"/>
      </rPr>
      <t>The practice of permitting admitted students to postpone enrollment, usually for a period of one academic term or one year.</t>
    </r>
  </si>
  <si>
    <r>
      <t xml:space="preserve">Degree: </t>
    </r>
    <r>
      <rPr>
        <sz val="12"/>
        <color rgb="FF000000"/>
        <rFont val="Aptos Narrow"/>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</si>
  <si>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Aptos Narrow"/>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</si>
  <si>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Aptos Narrow"/>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</si>
  <si>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Aptos Narrow"/>
        <family val="2"/>
        <scheme val="minor"/>
      </rPr>
      <t xml:space="preserve">See </t>
    </r>
    <r>
      <rPr>
        <b/>
        <sz val="12"/>
        <color rgb="FF000000"/>
        <rFont val="Aptos Narrow"/>
        <family val="2"/>
        <scheme val="minor"/>
      </rPr>
      <t>Postsecondary award, certificate, or diploma.</t>
    </r>
  </si>
  <si>
    <r>
      <t xml:space="preserve">Distance learning: </t>
    </r>
    <r>
      <rPr>
        <sz val="12"/>
        <color rgb="FF000000"/>
        <rFont val="Aptos Narrow"/>
        <family val="2"/>
        <scheme val="minor"/>
      </rPr>
      <t>An option for earning course credit at off-campus locations via cable television, internet, satellite classes, videotapes, correspondence courses, or other means.</t>
    </r>
  </si>
  <si>
    <r>
      <t xml:space="preserve">Double major: </t>
    </r>
    <r>
      <rPr>
        <sz val="12"/>
        <color rgb="FF000000"/>
        <rFont val="Aptos Narrow"/>
        <family val="2"/>
        <scheme val="minor"/>
      </rPr>
      <t>Program in which students may complete two undergraduate programs of study simultaneously.</t>
    </r>
  </si>
  <si>
    <r>
      <t xml:space="preserve">Dual enrollment: </t>
    </r>
    <r>
      <rPr>
        <sz val="12"/>
        <color rgb="FF000000"/>
        <rFont val="Aptos Narrow"/>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</si>
  <si>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Aptos Narrow"/>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</si>
  <si>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Aptos Narrow"/>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</si>
  <si>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Aptos Narrow"/>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</si>
  <si>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Aptos Narrow"/>
        <family val="2"/>
        <scheme val="minor"/>
      </rPr>
      <t>A course of study designed specifically for students whose native language is not English.</t>
    </r>
  </si>
  <si>
    <r>
      <t xml:space="preserve">Exchange student program-domestic: </t>
    </r>
    <r>
      <rPr>
        <sz val="12"/>
        <color rgb="FF000000"/>
        <rFont val="Aptos Narrow"/>
        <family val="2"/>
        <scheme val="minor"/>
      </rPr>
      <t>Any arrangement between a student and a college that permits study for a semester or more at another college</t>
    </r>
    <r>
      <rPr>
        <b/>
        <sz val="12"/>
        <color rgb="FF000000"/>
        <rFont val="Aptos Narrow"/>
        <family val="2"/>
        <scheme val="minor"/>
      </rPr>
      <t xml:space="preserve"> in the United States </t>
    </r>
    <r>
      <rPr>
        <sz val="12"/>
        <color rgb="FF000000"/>
        <rFont val="Aptos Narrow"/>
        <family val="2"/>
        <scheme val="minor"/>
      </rPr>
      <t xml:space="preserve">without extending the amount of time required for a degree. </t>
    </r>
    <r>
      <rPr>
        <b/>
        <sz val="12"/>
        <color rgb="FF000000"/>
        <rFont val="Aptos Narrow"/>
        <family val="2"/>
        <scheme val="minor"/>
      </rPr>
      <t>See also Study abroad</t>
    </r>
    <r>
      <rPr>
        <sz val="12"/>
        <color rgb="FF000000"/>
        <rFont val="Aptos Narrow"/>
        <family val="2"/>
        <scheme val="minor"/>
      </rPr>
      <t>.</t>
    </r>
  </si>
  <si>
    <r>
      <t>External degree program:</t>
    </r>
    <r>
      <rPr>
        <sz val="12"/>
        <color rgb="FF000000"/>
        <rFont val="Aptos Narrow"/>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</si>
  <si>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Aptos Narrow"/>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</si>
  <si>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Aptos Narrow"/>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</si>
  <si>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Aptos Narrow"/>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</si>
  <si>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Aptos Narrow"/>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</si>
  <si>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Aptos Narrow"/>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</si>
  <si>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Aptos Narrow"/>
        <family val="2"/>
        <scheme val="minor"/>
      </rPr>
      <t>A student enrolled for 12 or more semester credits, 12 or more quarter credits, or 24 or more clock hours a week each term.</t>
    </r>
  </si>
  <si>
    <r>
      <t xml:space="preserve">Geographical residence (as admission factor): </t>
    </r>
    <r>
      <rPr>
        <sz val="12"/>
        <color rgb="FF000000"/>
        <rFont val="Aptos Narrow"/>
        <family val="2"/>
        <scheme val="minor"/>
      </rPr>
      <t>Special consideration in the admission process given to students from a particular region, state, or country of residence.</t>
    </r>
  </si>
  <si>
    <r>
      <t xml:space="preserve">Grade-point average (academic high school GPA): </t>
    </r>
    <r>
      <rPr>
        <sz val="12"/>
        <color rgb="FF000000"/>
        <rFont val="Aptos Narrow"/>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</si>
  <si>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Aptos Narrow"/>
        <family val="2"/>
        <scheme val="minor"/>
      </rPr>
      <t>A student who holds a bachelor’s or equivalent, and is taking courses at the post-baccalaureate level.</t>
    </r>
  </si>
  <si>
    <r>
      <t xml:space="preserve">*Health services: </t>
    </r>
    <r>
      <rPr>
        <sz val="12"/>
        <color rgb="FF000000"/>
        <rFont val="Aptos Narrow"/>
        <family val="2"/>
        <scheme val="minor"/>
      </rPr>
      <t>Free or low cost on-campus primary and preventive health care available to students.</t>
    </r>
  </si>
  <si>
    <r>
      <t xml:space="preserve">High school diploma or recognized equivalent: </t>
    </r>
    <r>
      <rPr>
        <sz val="12"/>
        <color rgb="FF000000"/>
        <rFont val="Aptos Narrow"/>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</si>
  <si>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Aptos Narrow"/>
        <family val="2"/>
        <scheme val="minor"/>
      </rPr>
      <t xml:space="preserve"> </t>
    </r>
    <r>
      <rPr>
        <sz val="12"/>
        <color rgb="FF000000"/>
        <rFont val="Aptos Narrow"/>
        <family val="2"/>
        <scheme val="minor"/>
      </rPr>
      <t>A person of Mexican, Puerto Rican, Cuban, South or Central American, or other Spanish culture or origin, regardless of race.</t>
    </r>
  </si>
  <si>
    <r>
      <t>Honors program:</t>
    </r>
    <r>
      <rPr>
        <sz val="12"/>
        <color rgb="FF000000"/>
        <rFont val="Aptos Narrow"/>
        <family val="2"/>
        <scheme val="minor"/>
      </rPr>
      <t xml:space="preserve"> Any special program for very able students offering the opportunity for educational enrichment, independent study, acceleration, or some combination of these.</t>
    </r>
    <r>
      <rPr>
        <b/>
        <sz val="12"/>
        <color rgb="FF000000"/>
        <rFont val="Aptos Narrow"/>
        <family val="2"/>
        <scheme val="minor"/>
      </rPr>
      <t xml:space="preserve"> </t>
    </r>
  </si>
  <si>
    <r>
      <t xml:space="preserve">Independent study: </t>
    </r>
    <r>
      <rPr>
        <sz val="12"/>
        <color rgb="FF000000"/>
        <rFont val="Aptos Narrow"/>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</si>
  <si>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Aptos Narrow"/>
        <family val="2"/>
        <scheme val="minor"/>
      </rPr>
      <t>The tuition charged by institutions to those students who meet the state’s or institution’s residency requirements.</t>
    </r>
  </si>
  <si>
    <r>
      <t xml:space="preserve">International student: </t>
    </r>
    <r>
      <rPr>
        <sz val="12"/>
        <color rgb="FF000000"/>
        <rFont val="Aptos Narrow"/>
        <family val="2"/>
        <scheme val="minor"/>
      </rPr>
      <t>See</t>
    </r>
    <r>
      <rPr>
        <b/>
        <sz val="12"/>
        <color rgb="FF000000"/>
        <rFont val="Aptos Narrow"/>
        <family val="2"/>
        <scheme val="minor"/>
      </rPr>
      <t xml:space="preserve"> Nonresident.</t>
    </r>
  </si>
  <si>
    <r>
      <t>Internship:</t>
    </r>
    <r>
      <rPr>
        <sz val="12"/>
        <color rgb="FF000000"/>
        <rFont val="Aptos Narrow"/>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</si>
  <si>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Aptos Narrow"/>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</si>
  <si>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Aptos Narrow"/>
        <family val="2"/>
        <scheme val="minor"/>
      </rPr>
      <t>Free or low cost legal advice for a range of issues (personal and other).</t>
    </r>
  </si>
  <si>
    <r>
      <t xml:space="preserve">Liberal arts/career combination: </t>
    </r>
    <r>
      <rPr>
        <sz val="12"/>
        <color rgb="FF000000"/>
        <rFont val="Aptos Narrow"/>
        <family val="2"/>
        <scheme val="minor"/>
      </rPr>
      <t>Program in which a student earns undergraduate degrees in two separate fields, one in a liberal arts major and the other in a professional or specialized major, whether on campus or through cross‑registration.</t>
    </r>
  </si>
  <si>
    <r>
      <t xml:space="preserve">Minority affiliation (as admission factor): </t>
    </r>
    <r>
      <rPr>
        <sz val="12"/>
        <color rgb="FF000000"/>
        <rFont val="Aptos Narrow"/>
        <family val="2"/>
        <scheme val="minor"/>
      </rPr>
      <t>Special consideration in the admission process for members of designated racial/ethnic minority groups.</t>
    </r>
  </si>
  <si>
    <r>
      <t xml:space="preserve">*Minority student center: </t>
    </r>
    <r>
      <rPr>
        <sz val="12"/>
        <color rgb="FF000000"/>
        <rFont val="Aptos Narrow"/>
        <family val="2"/>
        <scheme val="minor"/>
      </rPr>
      <t>Center with programs, activities, and/or services intended to enhance the college experience of students of color.</t>
    </r>
  </si>
  <si>
    <r>
      <t>Native Hawaiian or Other Pacific Islander:</t>
    </r>
    <r>
      <rPr>
        <i/>
        <sz val="12"/>
        <color rgb="FF000000"/>
        <rFont val="Aptos Narrow"/>
        <family val="2"/>
        <scheme val="minor"/>
      </rPr>
      <t xml:space="preserve"> </t>
    </r>
    <r>
      <rPr>
        <sz val="12"/>
        <color rgb="FF000000"/>
        <rFont val="Aptos Narrow"/>
        <family val="2"/>
        <scheme val="minor"/>
      </rPr>
      <t>A person having origins in any of the original peoples of Hawaii, Guam, Samoa, or other Pacific Islands.</t>
    </r>
  </si>
  <si>
    <r>
      <t xml:space="preserve">Nonresident: </t>
    </r>
    <r>
      <rPr>
        <sz val="12"/>
        <color rgb="FF000000"/>
        <rFont val="Aptos Narrow"/>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</si>
  <si>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Aptos Narrow"/>
        <family val="2"/>
        <scheme val="minor"/>
      </rPr>
      <t>Licensed day care for students’ children (usually age 3 and up); usually for a fee.</t>
    </r>
  </si>
  <si>
    <r>
      <t xml:space="preserve">Open admission: </t>
    </r>
    <r>
      <rPr>
        <sz val="12"/>
        <color rgb="FF000000"/>
        <rFont val="Aptos Narrow"/>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</si>
  <si>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Aptos Narrow"/>
        <family val="2"/>
        <scheme val="minor"/>
      </rPr>
      <t>Include average costs for clothing, laundry, entertainment, medical (if not a required fee), and furnishings.</t>
    </r>
  </si>
  <si>
    <r>
      <t xml:space="preserve">Out-of-state tuition: </t>
    </r>
    <r>
      <rPr>
        <sz val="12"/>
        <color rgb="FF000000"/>
        <rFont val="Aptos Narrow"/>
        <family val="2"/>
        <scheme val="minor"/>
      </rPr>
      <t>The tuition charged by institutions to those students who do not meet the institution’s or state’s residency requirements.</t>
    </r>
  </si>
  <si>
    <r>
      <t xml:space="preserve">Part-time student (undergraduate): </t>
    </r>
    <r>
      <rPr>
        <sz val="12"/>
        <color rgb="FF000000"/>
        <rFont val="Aptos Narrow"/>
        <family val="2"/>
        <scheme val="minor"/>
      </rPr>
      <t>A student enrolled for fewer than 12 credits per semester or quarter, or fewer than 24 clock hours a week each term.</t>
    </r>
  </si>
  <si>
    <r>
      <t xml:space="preserve">Permanent Resident or other eligible non-citizen: </t>
    </r>
    <r>
      <rPr>
        <sz val="12"/>
        <color rgb="FF000000"/>
        <rFont val="Aptos Narrow"/>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</si>
  <si>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Aptos Narrow"/>
        <family val="2"/>
        <scheme val="minor"/>
      </rPr>
      <t>: One-on-one or group counseling with trained professionals for students who want to explore personal, educational, or vocational issues.</t>
    </r>
  </si>
  <si>
    <r>
      <t xml:space="preserve">Post-baccalaureate certificate: </t>
    </r>
    <r>
      <rPr>
        <sz val="12"/>
        <color rgb="FF000000"/>
        <rFont val="Aptos Narrow"/>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</si>
  <si>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Aptos Narrow"/>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</si>
  <si>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Aptos Narrow"/>
        <family val="2"/>
        <scheme val="minor"/>
      </rPr>
      <t>Includes the following three IPEDS definitions for postsecondary awards, certificates, and diplomas of varying durations and credit/contact/clock hour requirements:</t>
    </r>
  </si>
  <si>
    <r>
      <t>Less Than 1 Academic Year</t>
    </r>
    <r>
      <rPr>
        <i/>
        <sz val="12"/>
        <color rgb="FF000000"/>
        <rFont val="Aptos Narrow"/>
        <family val="2"/>
        <scheme val="minor"/>
      </rPr>
      <t>:</t>
    </r>
    <r>
      <rPr>
        <sz val="12"/>
        <color rgb="FF000000"/>
        <rFont val="Aptos Narrow"/>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</si>
  <si>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Aptos Narrow"/>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</si>
  <si>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Aptos Narrow"/>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</si>
  <si>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Aptos Narrow"/>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</si>
  <si>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Aptos Narrow"/>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</si>
  <si>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Aptos Narrow"/>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</si>
  <si>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Aptos Narrow"/>
        <family val="2"/>
        <scheme val="minor"/>
      </rPr>
      <t>See</t>
    </r>
    <r>
      <rPr>
        <b/>
        <sz val="12"/>
        <color rgb="FF000000"/>
        <rFont val="Aptos Narrow"/>
        <family val="2"/>
        <scheme val="minor"/>
      </rPr>
      <t xml:space="preserve"> Private for-profit institution.</t>
    </r>
  </si>
  <si>
    <r>
      <t xml:space="preserve">Public institution: </t>
    </r>
    <r>
      <rPr>
        <sz val="12"/>
        <color rgb="FF000000"/>
        <rFont val="Aptos Narrow"/>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</si>
  <si>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Aptos Narrow"/>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</si>
  <si>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Aptos Narrow"/>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</si>
  <si>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Aptos Narrow"/>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</si>
  <si>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Aptos Narrow"/>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</si>
  <si>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Aptos Narrow"/>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</si>
  <si>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Aptos Narrow"/>
        <family val="2"/>
        <scheme val="minor"/>
      </rPr>
      <t>One-on-one or group counseling with trained professionals for students who want to explore religious problems or issues.</t>
    </r>
  </si>
  <si>
    <r>
      <t xml:space="preserve">*Developmental services: </t>
    </r>
    <r>
      <rPr>
        <sz val="12"/>
        <color rgb="FF000000"/>
        <rFont val="Aptos Narrow"/>
        <family val="2"/>
        <scheme val="minor"/>
      </rPr>
      <t>Instructional courses designed for students deficient in the general competencies necessary for a regular postsecondary curriculum and educational setting.</t>
    </r>
  </si>
  <si>
    <r>
      <t xml:space="preserve">Required fees: </t>
    </r>
    <r>
      <rPr>
        <sz val="12"/>
        <color rgb="FF000000"/>
        <rFont val="Aptos Narrow"/>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</si>
  <si>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Aptos Narrow"/>
        <family val="2"/>
        <scheme val="minor"/>
      </rPr>
      <t>Assume double occupancy in institutional housing and 19 meals per week (or maximum meal plan).</t>
    </r>
  </si>
  <si>
    <r>
      <t xml:space="preserve">Secondary school record (as admission factor): </t>
    </r>
    <r>
      <rPr>
        <sz val="12"/>
        <color rgb="FF000000"/>
        <rFont val="Aptos Narrow"/>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</si>
  <si>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Aptos Narrow"/>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</si>
  <si>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Aptos Narrow"/>
        <family val="2"/>
        <scheme val="minor"/>
      </rPr>
      <t>A program of study based on individual interests, designed with the assistance of an adviser.</t>
    </r>
  </si>
  <si>
    <r>
      <t>Study abroad:</t>
    </r>
    <r>
      <rPr>
        <sz val="12"/>
        <color rgb="FF000000"/>
        <rFont val="Aptos Narrow"/>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</si>
  <si>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Aptos Narrow"/>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</si>
  <si>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Aptos Narrow"/>
        <family val="2"/>
        <scheme val="minor"/>
      </rPr>
      <t>Special consideration given to students with demonstrated talent/abilities in areas of interest to the institution (e.g., sports, the arts, languages, etc.).</t>
    </r>
  </si>
  <si>
    <r>
      <t>Teacher certification program:</t>
    </r>
    <r>
      <rPr>
        <sz val="12"/>
        <color rgb="FF000000"/>
        <rFont val="Aptos Narrow"/>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</si>
  <si>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Aptos Narrow"/>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</si>
  <si>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Aptos Narrow"/>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</si>
  <si>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Aptos Narrow"/>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</si>
  <si>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Aptos Narrow"/>
        <family val="2"/>
        <scheme val="minor"/>
      </rPr>
      <t>An academic year consisting of 3 terms of about 15 weeks each.</t>
    </r>
  </si>
  <si>
    <r>
      <t xml:space="preserve">Tuition: </t>
    </r>
    <r>
      <rPr>
        <sz val="12"/>
        <color rgb="FF000000"/>
        <rFont val="Aptos Narrow"/>
        <family val="2"/>
        <scheme val="minor"/>
      </rPr>
      <t xml:space="preserve">Amount of money charged to students for instructional services. Tuition may be charged per term, per course, or per credit. </t>
    </r>
  </si>
  <si>
    <r>
      <t xml:space="preserve">*Tutoring: </t>
    </r>
    <r>
      <rPr>
        <sz val="12"/>
        <color rgb="FF000000"/>
        <rFont val="Aptos Narrow"/>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</si>
  <si>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Aptos Narrow"/>
        <family val="2"/>
        <scheme val="minor"/>
      </rPr>
      <t>a standard of measurement representing hours of academic instruction (e.g., semester credit, quarter credit, clock hour).</t>
    </r>
  </si>
  <si>
    <r>
      <t xml:space="preserve">Undergraduate: </t>
    </r>
    <r>
      <rPr>
        <sz val="12"/>
        <color rgb="FF000000"/>
        <rFont val="Aptos Narrow"/>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</si>
  <si>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Aptos Narrow"/>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</si>
  <si>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Aptos Narrow"/>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</si>
  <si>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Aptos Narrow"/>
        <family val="2"/>
        <scheme val="minor"/>
      </rPr>
      <t>Any person whose sight loss is not correctable and is sufficiently severe as to adversely affect educational performance.</t>
    </r>
  </si>
  <si>
    <r>
      <t xml:space="preserve">Volunteer work (as admission factor): </t>
    </r>
    <r>
      <rPr>
        <sz val="12"/>
        <color rgb="FF000000"/>
        <rFont val="Aptos Narrow"/>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</si>
  <si>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Aptos Narrow"/>
        <family val="2"/>
        <scheme val="minor"/>
      </rPr>
      <t xml:space="preserve">List of students who meet the admission requirements but will only be offered a place in the class if space becomes available. </t>
    </r>
  </si>
  <si>
    <r>
      <t>Weekend college:</t>
    </r>
    <r>
      <rPr>
        <sz val="12"/>
        <color rgb="FF000000"/>
        <rFont val="Aptos Narrow"/>
        <family val="2"/>
        <scheme val="minor"/>
      </rPr>
      <t xml:space="preserve"> A program that allows students to take a complete course of study and attend classes only on weekends. </t>
    </r>
  </si>
  <si>
    <r>
      <t>White:</t>
    </r>
    <r>
      <rPr>
        <i/>
        <sz val="12"/>
        <color rgb="FF000000"/>
        <rFont val="Aptos Narrow"/>
        <family val="2"/>
        <scheme val="minor"/>
      </rPr>
      <t xml:space="preserve"> </t>
    </r>
    <r>
      <rPr>
        <sz val="12"/>
        <color rgb="FF000000"/>
        <rFont val="Aptos Narrow"/>
        <family val="2"/>
        <scheme val="minor"/>
      </rPr>
      <t>A person having origins in any of the original peoples of Europe, the Middle East, or North Africa.</t>
    </r>
  </si>
  <si>
    <r>
      <t xml:space="preserve">*Women’s center: </t>
    </r>
    <r>
      <rPr>
        <sz val="12"/>
        <color rgb="FF000000"/>
        <rFont val="Aptos Narrow"/>
        <family val="2"/>
        <scheme val="minor"/>
      </rPr>
      <t>Center with programs, academic activities, and/or services intended to promote an understanding of the evolving roles of women.</t>
    </r>
  </si>
  <si>
    <r>
      <t xml:space="preserve">Work experience (as admission factor): </t>
    </r>
    <r>
      <rPr>
        <sz val="12"/>
        <color rgb="FF000000"/>
        <rFont val="Aptos Narrow"/>
        <family val="2"/>
        <scheme val="minor"/>
      </rPr>
      <t>Special consideration given to students who have been employed prior to application, whether for relevance to major, demonstration of employment-related skills, or as explanation of student’s academic and extracurricular record.</t>
    </r>
  </si>
  <si>
    <r>
      <t>Campus Ministry:</t>
    </r>
    <r>
      <rPr>
        <sz val="12"/>
        <color theme="1"/>
        <rFont val="Aptos Narrow"/>
        <family val="2"/>
        <scheme val="minor"/>
      </rPr>
      <t xml:space="preserve"> Religious student organizations (denominational or nondenominational) devoted to fostering religious life on college campuses. May also refer to Campus Crusade for Christ, an interdenominational Christian organization.</t>
    </r>
  </si>
  <si>
    <r>
      <t>Doctor’s degree-research/scholarship</t>
    </r>
    <r>
      <rPr>
        <sz val="12"/>
        <color theme="1"/>
        <rFont val="Aptos Narrow"/>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</si>
  <si>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Aptos Narrow"/>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</si>
  <si>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Aptos Narrow"/>
        <family val="2"/>
        <scheme val="minor"/>
      </rPr>
      <t>: A doctor’s degree that does not meet the definition of a doctor’s degree - research/scholarship or a doctor’s degree - professional practice.</t>
    </r>
  </si>
  <si>
    <r>
      <t xml:space="preserve">International student group: </t>
    </r>
    <r>
      <rPr>
        <sz val="12"/>
        <color theme="1"/>
        <rFont val="Aptos Narrow"/>
        <family val="2"/>
        <scheme val="minor"/>
      </rPr>
      <t>Student groups that facilitate cultural dialogue, support a diverse campus, assist international students in acclimation and creating a social network.</t>
    </r>
    <r>
      <rPr>
        <sz val="12"/>
        <color rgb="FF0000FF"/>
        <rFont val="Aptos Narrow"/>
        <family val="2"/>
        <scheme val="minor"/>
      </rPr>
      <t> </t>
    </r>
  </si>
  <si>
    <r>
      <t xml:space="preserve">Living learning community: </t>
    </r>
    <r>
      <rPr>
        <sz val="12"/>
        <color theme="1"/>
        <rFont val="Aptos Narrow"/>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</si>
  <si>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Aptos Narrow"/>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</si>
  <si>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Model United Nations: </t>
    </r>
    <r>
      <rPr>
        <sz val="12"/>
        <color theme="1"/>
        <rFont val="Aptos Narrow"/>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</si>
</sst>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000"/>
    <numFmt numFmtId="165" formatCode="[&lt;=9999999]###\-####;\(###\)\ ###\-####"/>
    <numFmt numFmtId="166" formatCode="#,##0.0"/>
    <numFmt numFmtId="167" formatCode="m/d/yyyy;@"/>
    <numFmt numFmtId="168" formatCode="0.0%"/>
    <numFmt numFmtId="169" formatCode="0.0"/>
    <numFmt numFmtId="170" formatCode="&quot;$&quot;#,##0.00"/>
    <numFmt numFmtId="171" formatCode="m/d;@"/>
    <numFmt numFmtId="172" formatCode="&quot;$&quot;#,##0"/>
  </numFmts>
  <fonts count="61">
    <font>
      <sz val="20"/>
      <color theme="1"/>
      <name val="Aptos Narrow"/>
      <family val="2"/>
      <scheme val="minor"/>
    </font>
    <font>
      <sz val="11"/>
      <color theme="1"/>
      <name val="Aptos Narrow"/>
      <family val="2"/>
      <scheme val="minor"/>
    </font>
    <font>
      <sz val="20"/>
      <color theme="1"/>
      <name val="Aptos Narrow"/>
      <family val="2"/>
      <scheme val="minor"/>
    </font>
    <font>
      <b/>
      <sz val="14"/>
      <color theme="1"/>
      <name val="Calibri (Body)"/>
    </font>
    <font>
      <b/>
      <sz val="12"/>
      <color theme="1"/>
      <name val="Aptos Narrow"/>
      <family val="2"/>
      <scheme val="minor"/>
    </font>
    <font>
      <u/>
      <sz val="12"/>
      <color theme="4"/>
      <name val="Aptos Narrow"/>
      <family val="2"/>
      <scheme val="minor"/>
    </font>
    <font>
      <b/>
      <sz val="14"/>
      <color theme="1"/>
      <name val="Aptos Narrow"/>
      <family val="2"/>
      <scheme val="minor"/>
    </font>
    <font>
      <i/>
      <sz val="12"/>
      <color theme="1"/>
      <name val="Aptos Narrow"/>
      <family val="2"/>
      <scheme val="minor"/>
    </font>
    <font>
      <sz val="10"/>
      <name val="Arial"/>
      <family val="2"/>
    </font>
    <font>
      <b/>
      <sz val="14"/>
      <color theme="1"/>
      <name val="Calibri"/>
      <family val="2"/>
    </font>
    <font>
      <sz val="20"/>
      <color theme="1"/>
      <name val="Calibri"/>
      <family val="2"/>
    </font>
    <font>
      <b/>
      <sz val="12"/>
      <color theme="1"/>
      <name val="Calibri"/>
      <family val="2"/>
    </font>
    <font>
      <sz val="12"/>
      <color theme="1"/>
      <name val="Calibri"/>
      <family val="2"/>
    </font>
    <font>
      <u/>
      <sz val="12"/>
      <color theme="4"/>
      <name val="Calibri"/>
      <family val="2"/>
    </font>
    <font>
      <i/>
      <sz val="12"/>
      <color theme="1"/>
      <name val="Calibri"/>
      <family val="2"/>
    </font>
    <font>
      <sz val="12"/>
      <name val="Calibri"/>
      <family val="2"/>
    </font>
    <font>
      <i/>
      <sz val="14"/>
      <color theme="1"/>
      <name val="Calibri (Body)"/>
    </font>
    <font>
      <sz val="11"/>
      <color rgb="FF000000"/>
      <name val="Aptos Narrow"/>
      <family val="2"/>
      <scheme val="minor"/>
    </font>
    <font>
      <u/>
      <sz val="11"/>
      <color theme="4"/>
      <name val="Aptos Narrow"/>
      <family val="2"/>
      <scheme val="minor"/>
    </font>
    <font>
      <b/>
      <sz val="11"/>
      <color theme="0"/>
      <name val="Aptos Narrow"/>
      <family val="2"/>
      <scheme val="minor"/>
    </font>
    <font>
      <b/>
      <sz val="11"/>
      <color rgb="FF000000"/>
      <name val="Aptos Narrow"/>
      <family val="2"/>
      <scheme val="minor"/>
    </font>
    <font>
      <sz val="11"/>
      <name val="Aptos Narrow"/>
      <family val="2"/>
      <scheme val="minor"/>
    </font>
    <font>
      <sz val="11"/>
      <color theme="1"/>
      <name val="Aptos Narrow"/>
      <family val="2"/>
      <scheme val="minor"/>
    </font>
    <font>
      <sz val="12"/>
      <color rgb="FF000000"/>
      <name val="Aptos Narrow"/>
      <family val="2"/>
      <scheme val="minor"/>
    </font>
    <font>
      <b/>
      <sz val="12"/>
      <color theme="0"/>
      <name val="Aptos Narrow"/>
      <family val="2"/>
      <scheme val="minor"/>
    </font>
    <font>
      <i/>
      <sz val="11"/>
      <color rgb="FF000000"/>
      <name val="Aptos Narrow"/>
      <family val="2"/>
      <scheme val="minor"/>
    </font>
    <font>
      <b/>
      <sz val="11"/>
      <color theme="1"/>
      <name val="Aptos Narrow"/>
      <family val="2"/>
      <scheme val="minor"/>
    </font>
    <font>
      <sz val="11"/>
      <color rgb="FF000000"/>
      <name val="Calibri"/>
      <family val="2"/>
    </font>
    <font>
      <b/>
      <sz val="11"/>
      <color rgb="FF000000"/>
      <name val="Calibri"/>
      <family val="2"/>
    </font>
    <font>
      <sz val="11"/>
      <color theme="1"/>
      <name val="Calibri"/>
      <family val="2"/>
    </font>
    <font>
      <sz val="12"/>
      <color rgb="FF000000"/>
      <name val="Calibri"/>
      <family val="2"/>
    </font>
    <font>
      <sz val="12"/>
      <color rgb="FF333333"/>
      <name val="Calibri"/>
      <family val="2"/>
    </font>
    <font>
      <b/>
      <sz val="12"/>
      <color rgb="FF000000"/>
      <name val="Calibri"/>
      <family val="2"/>
    </font>
    <font>
      <b/>
      <sz val="12"/>
      <color theme="0"/>
      <name val="Calibri"/>
      <family val="2"/>
    </font>
    <font>
      <b/>
      <sz val="11"/>
      <color theme="1"/>
      <name val="Calibri"/>
      <family val="2"/>
    </font>
    <font>
      <b/>
      <sz val="12"/>
      <name val="Calibri"/>
      <family val="2"/>
    </font>
    <font>
      <i/>
      <sz val="12"/>
      <color rgb="FF000000"/>
      <name val="Calibri"/>
      <family val="2"/>
    </font>
    <font>
      <b/>
      <u/>
      <sz val="11"/>
      <color rgb="FF000000"/>
      <name val="Aptos Narrow"/>
      <family val="2"/>
      <scheme val="minor"/>
    </font>
    <font>
      <b/>
      <u/>
      <sz val="12"/>
      <name val="Calibri"/>
      <family val="2"/>
    </font>
    <font>
      <u/>
      <sz val="11"/>
      <color rgb="FF000000"/>
      <name val="Calibri"/>
      <family val="2"/>
    </font>
    <font>
      <b/>
      <sz val="12"/>
      <color rgb="FF333333"/>
      <name val="Calibri"/>
      <family val="2"/>
    </font>
    <font>
      <i/>
      <sz val="11"/>
      <color theme="1"/>
      <name val="Calibri"/>
      <family val="2"/>
    </font>
    <font>
      <sz val="11"/>
      <color theme="1"/>
      <name val="Cambria"/>
      <family val="1"/>
    </font>
    <font>
      <b/>
      <sz val="11"/>
      <color theme="1"/>
      <name val="Cambria"/>
      <family val="1"/>
    </font>
    <font>
      <b/>
      <sz val="14"/>
      <color rgb="FF000000"/>
      <name val="Aptos Narrow"/>
      <family val="2"/>
      <scheme val="minor"/>
    </font>
    <font>
      <b/>
      <sz val="14"/>
      <color rgb="FF000000"/>
      <name val="Calibri"/>
      <family val="2"/>
    </font>
    <font>
      <i/>
      <sz val="14"/>
      <color rgb="FF000000"/>
      <name val="Calibri"/>
      <family val="2"/>
    </font>
    <font>
      <sz val="13"/>
      <color rgb="FF000000"/>
      <name val="Lucida Grande"/>
    </font>
    <font>
      <b/>
      <sz val="18"/>
      <name val="Calibri"/>
      <family val="2"/>
    </font>
    <font>
      <sz val="12"/>
      <color theme="1"/>
      <name val="Aptos Narrow"/>
      <family val="2"/>
      <scheme val="minor"/>
    </font>
    <font>
      <sz val="7"/>
      <color rgb="FF000000"/>
      <name val="Calibri"/>
      <family val="2"/>
    </font>
    <font>
      <b/>
      <i/>
      <sz val="12"/>
      <color rgb="FF000000"/>
      <name val="Calibri"/>
      <family val="2"/>
    </font>
    <font>
      <b/>
      <sz val="12"/>
      <color rgb="FF000000"/>
      <name val="Aptos Narrow"/>
      <family val="2"/>
      <scheme val="minor"/>
    </font>
    <font>
      <b/>
      <i/>
      <sz val="12"/>
      <color theme="1"/>
      <name val="Calibri"/>
      <family val="2"/>
    </font>
    <font>
      <sz val="12"/>
      <color rgb="FFFF0000"/>
      <name val="Calibri"/>
      <family val="2"/>
    </font>
    <font>
      <sz val="12"/>
      <color rgb="FF1E1E1E"/>
      <name val="Calibri"/>
      <family val="2"/>
    </font>
    <font>
      <u/>
      <sz val="12"/>
      <color theme="1"/>
      <name val="Calibri (Body)"/>
    </font>
    <font>
      <b/>
      <i/>
      <sz val="12"/>
      <color rgb="FF000000"/>
      <name val="Aptos Narrow"/>
      <family val="2"/>
      <scheme val="minor"/>
    </font>
    <font>
      <i/>
      <sz val="12"/>
      <color rgb="FF000000"/>
      <name val="Aptos Narrow"/>
      <family val="2"/>
      <scheme val="minor"/>
    </font>
    <font>
      <b/>
      <sz val="20"/>
      <color theme="1"/>
      <name val="Calibri"/>
      <family val="2"/>
    </font>
    <font>
      <sz val="12"/>
      <color rgb="FF0000FF"/>
      <name val="Aptos Narrow"/>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5" fillId="0" borderId="1"/>
    <xf numFmtId="0" fontId="8" fillId="0" borderId="0"/>
  </cellStyleXfs>
  <cellXfs count="485">
    <xf numFmtId="0" fontId="0" fillId="0" borderId="0" xfId="0"/>
    <xf numFmtId="0" fontId="3" fillId="0" borderId="0" xfId="0" applyFont="1"/>
    <xf numFmtId="0" fontId="10" fillId="0" borderId="0" xfId="0" applyFont="1"/>
    <xf numFmtId="0" fontId="9" fillId="0" borderId="0" xfId="0" applyFont="1"/>
    <xf numFmtId="0" fontId="11" fillId="0" borderId="0" xfId="0" applyFont="1"/>
    <xf numFmtId="0" fontId="12" fillId="0" borderId="0" xfId="0" applyFont="1"/>
    <xf numFmtId="0" fontId="12" fillId="0" borderId="1" xfId="0"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wrapText="1"/>
      <protection locked="0"/>
    </xf>
    <xf numFmtId="165" fontId="12" fillId="0" borderId="1" xfId="0" applyNumberFormat="1" applyFont="1" applyBorder="1" applyAlignment="1" applyProtection="1">
      <alignment horizontal="center" vertical="center" wrapText="1"/>
      <protection locked="0"/>
    </xf>
    <xf numFmtId="1" fontId="12" fillId="0" borderId="1" xfId="0" applyNumberFormat="1" applyFont="1" applyBorder="1" applyAlignment="1" applyProtection="1">
      <alignment horizontal="center" vertical="center" wrapText="1"/>
      <protection locked="0"/>
    </xf>
    <xf numFmtId="0" fontId="13" fillId="0" borderId="1" xfId="4" applyFont="1" applyAlignment="1" applyProtection="1">
      <alignment horizontal="center" vertical="center"/>
      <protection locked="0"/>
    </xf>
    <xf numFmtId="0" fontId="13" fillId="0" borderId="0" xfId="4" applyFont="1" applyBorder="1" applyAlignment="1">
      <alignment horizontal="center" vertical="center"/>
    </xf>
    <xf numFmtId="0" fontId="12" fillId="0" borderId="0" xfId="0" applyFont="1" applyAlignment="1">
      <alignment horizontal="left"/>
    </xf>
    <xf numFmtId="0" fontId="12" fillId="0" borderId="1" xfId="0" applyFont="1" applyBorder="1" applyAlignment="1">
      <alignment horizontal="center"/>
    </xf>
    <xf numFmtId="0" fontId="12" fillId="0" borderId="1" xfId="0" applyFont="1" applyBorder="1" applyAlignment="1" applyProtection="1">
      <alignment horizontal="center"/>
      <protection locked="0"/>
    </xf>
    <xf numFmtId="0" fontId="13" fillId="0" borderId="0" xfId="4" applyFont="1" applyBorder="1" applyAlignment="1" applyProtection="1">
      <alignment horizontal="center"/>
      <protection locked="0"/>
    </xf>
    <xf numFmtId="0" fontId="12" fillId="0" borderId="0" xfId="0" applyFont="1" applyAlignment="1">
      <alignment vertical="top" wrapText="1"/>
    </xf>
    <xf numFmtId="0" fontId="14" fillId="0" borderId="0" xfId="0" applyFont="1" applyAlignment="1">
      <alignment horizontal="right" vertical="top" wrapText="1"/>
    </xf>
    <xf numFmtId="0" fontId="12" fillId="0" borderId="1" xfId="0" applyFont="1" applyBorder="1" applyAlignment="1" applyProtection="1">
      <alignment horizontal="left" vertical="top" wrapText="1"/>
      <protection locked="0"/>
    </xf>
    <xf numFmtId="0" fontId="14" fillId="0" borderId="0" xfId="0" applyFont="1"/>
    <xf numFmtId="0" fontId="12" fillId="0" borderId="2" xfId="0" applyFont="1" applyBorder="1"/>
    <xf numFmtId="49" fontId="13" fillId="0" borderId="1" xfId="4" applyNumberFormat="1" applyFont="1" applyAlignment="1" applyProtection="1">
      <alignment horizontal="center" vertical="center" wrapText="1"/>
      <protection locked="0"/>
    </xf>
    <xf numFmtId="0" fontId="13" fillId="0" borderId="0" xfId="4" applyFont="1" applyBorder="1" applyAlignment="1">
      <alignment horizontal="center" vertical="center" wrapText="1"/>
    </xf>
    <xf numFmtId="0" fontId="12" fillId="0" borderId="1" xfId="0" applyFont="1" applyBorder="1" applyAlignment="1" applyProtection="1">
      <alignment horizontal="center" vertical="center"/>
      <protection locked="0"/>
    </xf>
    <xf numFmtId="164" fontId="12" fillId="0" borderId="1" xfId="0" applyNumberFormat="1" applyFont="1" applyBorder="1" applyAlignment="1" applyProtection="1">
      <alignment horizontal="center" vertical="center"/>
      <protection locked="0"/>
    </xf>
    <xf numFmtId="165" fontId="12" fillId="0" borderId="1" xfId="0" applyNumberFormat="1" applyFont="1" applyBorder="1" applyAlignment="1" applyProtection="1">
      <alignment horizontal="center" vertical="center"/>
      <protection locked="0"/>
    </xf>
    <xf numFmtId="49" fontId="13" fillId="0" borderId="1" xfId="4" applyNumberFormat="1" applyFont="1" applyAlignment="1" applyProtection="1">
      <alignment horizontal="center"/>
      <protection locked="0"/>
    </xf>
    <xf numFmtId="0" fontId="13" fillId="0" borderId="0" xfId="4" applyFont="1" applyBorder="1" applyAlignment="1">
      <alignment horizontal="center"/>
    </xf>
    <xf numFmtId="0" fontId="13" fillId="0" borderId="0" xfId="4" applyFont="1" applyBorder="1"/>
    <xf numFmtId="0" fontId="15" fillId="0" borderId="1" xfId="5" applyFont="1" applyBorder="1" applyAlignment="1" applyProtection="1">
      <alignment horizontal="left" vertical="top" wrapText="1"/>
      <protection locked="0"/>
    </xf>
    <xf numFmtId="49" fontId="12" fillId="0" borderId="1" xfId="0" applyNumberFormat="1" applyFont="1" applyBorder="1" applyAlignment="1" applyProtection="1">
      <alignment horizontal="center"/>
      <protection locked="0"/>
    </xf>
    <xf numFmtId="0" fontId="12" fillId="0" borderId="0" xfId="0" applyFont="1" applyAlignment="1">
      <alignment wrapText="1"/>
    </xf>
    <xf numFmtId="0" fontId="12" fillId="0" borderId="0" xfId="0" applyFont="1" applyProtection="1">
      <protection locked="0"/>
    </xf>
    <xf numFmtId="0" fontId="11" fillId="0" borderId="0" xfId="0" applyFont="1" applyProtection="1">
      <protection locked="0"/>
    </xf>
    <xf numFmtId="0" fontId="13" fillId="0" borderId="0" xfId="4" applyFont="1" applyBorder="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top"/>
    </xf>
    <xf numFmtId="0" fontId="12" fillId="0" borderId="2" xfId="0" applyFont="1" applyBorder="1" applyAlignment="1">
      <alignment horizontal="left"/>
    </xf>
    <xf numFmtId="0" fontId="12" fillId="0" borderId="2" xfId="0" applyFont="1" applyBorder="1" applyAlignment="1">
      <alignment horizontal="left" vertical="top"/>
    </xf>
    <xf numFmtId="0" fontId="13" fillId="0" borderId="1" xfId="4" applyFont="1" applyAlignment="1">
      <alignment horizontal="center"/>
    </xf>
    <xf numFmtId="0" fontId="11" fillId="0" borderId="0" xfId="0" applyFont="1" applyAlignment="1">
      <alignment horizontal="right"/>
    </xf>
    <xf numFmtId="0" fontId="11" fillId="2" borderId="0" xfId="0" applyFont="1" applyFill="1" applyAlignment="1">
      <alignment horizontal="centerContinuous"/>
    </xf>
    <xf numFmtId="0" fontId="9" fillId="2" borderId="0" xfId="0" applyFont="1" applyFill="1" applyAlignment="1">
      <alignment horizontal="centerContinuous"/>
    </xf>
    <xf numFmtId="0" fontId="4" fillId="0" borderId="1" xfId="0" applyFont="1" applyBorder="1" applyAlignment="1">
      <alignment horizontal="center" vertical="center" wrapText="1"/>
    </xf>
    <xf numFmtId="0" fontId="20" fillId="0" borderId="0" xfId="0" applyFont="1" applyAlignment="1">
      <alignment horizontal="right" vertical="center" wrapText="1"/>
    </xf>
    <xf numFmtId="0" fontId="17" fillId="0" borderId="0" xfId="0" applyFont="1" applyAlignment="1">
      <alignment horizontal="right" vertical="center" indent="4"/>
    </xf>
    <xf numFmtId="166" fontId="17" fillId="0" borderId="1" xfId="0" applyNumberFormat="1" applyFont="1" applyBorder="1" applyAlignment="1" applyProtection="1">
      <alignment horizontal="center" vertical="center"/>
      <protection locked="0"/>
    </xf>
    <xf numFmtId="0" fontId="17" fillId="0" borderId="0" xfId="0" applyFont="1" applyAlignment="1">
      <alignment horizontal="left" vertical="center" wrapText="1" indent="19"/>
    </xf>
    <xf numFmtId="1" fontId="17" fillId="0" borderId="0" xfId="0" applyNumberFormat="1" applyFont="1" applyAlignment="1">
      <alignment horizontal="right" vertical="center" wrapText="1"/>
    </xf>
    <xf numFmtId="0" fontId="0" fillId="0" borderId="0" xfId="0" applyAlignment="1">
      <alignment horizontal="right"/>
    </xf>
    <xf numFmtId="166" fontId="22" fillId="0" borderId="1" xfId="0" applyNumberFormat="1" applyFont="1" applyBorder="1" applyAlignment="1" applyProtection="1">
      <alignment horizontal="center" vertical="center"/>
      <protection locked="0"/>
    </xf>
    <xf numFmtId="0" fontId="17" fillId="0" borderId="0" xfId="0" applyFont="1" applyAlignment="1">
      <alignment horizontal="right" vertical="center" wrapText="1"/>
    </xf>
    <xf numFmtId="0" fontId="19" fillId="4" borderId="1" xfId="0" applyFont="1" applyFill="1" applyBorder="1" applyAlignment="1">
      <alignment horizontal="center" vertical="center"/>
    </xf>
    <xf numFmtId="166" fontId="22" fillId="3" borderId="1" xfId="0" applyNumberFormat="1" applyFont="1" applyFill="1" applyBorder="1" applyAlignment="1">
      <alignment horizontal="center" vertical="center"/>
    </xf>
    <xf numFmtId="0" fontId="4" fillId="0" borderId="0" xfId="0" applyFont="1" applyAlignment="1">
      <alignment horizontal="right"/>
    </xf>
    <xf numFmtId="0" fontId="18" fillId="0" borderId="0" xfId="4" applyFont="1" applyBorder="1" applyProtection="1">
      <protection locked="0"/>
    </xf>
    <xf numFmtId="0" fontId="23" fillId="0" borderId="0" xfId="0" applyFont="1" applyAlignment="1">
      <alignment horizontal="left" vertical="top" wrapText="1"/>
    </xf>
    <xf numFmtId="0" fontId="10" fillId="0" borderId="1" xfId="0" applyFont="1" applyBorder="1"/>
    <xf numFmtId="0" fontId="11" fillId="0" borderId="1" xfId="0" applyFont="1" applyBorder="1" applyAlignment="1">
      <alignment horizontal="center" vertical="center" wrapText="1"/>
    </xf>
    <xf numFmtId="0" fontId="27" fillId="0" borderId="1" xfId="0" applyFont="1" applyBorder="1" applyAlignment="1">
      <alignment horizontal="left" vertical="center" wrapText="1" indent="2"/>
    </xf>
    <xf numFmtId="166" fontId="10" fillId="0" borderId="1" xfId="0" applyNumberFormat="1" applyFont="1" applyBorder="1" applyAlignment="1" applyProtection="1">
      <alignment horizontal="center" vertical="center"/>
      <protection locked="0"/>
    </xf>
    <xf numFmtId="0" fontId="28" fillId="3" borderId="1" xfId="0" applyFont="1" applyFill="1" applyBorder="1" applyAlignment="1">
      <alignment horizontal="right" vertical="center" wrapText="1"/>
    </xf>
    <xf numFmtId="166" fontId="11" fillId="3" borderId="1" xfId="0" applyNumberFormat="1" applyFont="1" applyFill="1" applyBorder="1" applyAlignment="1">
      <alignment horizontal="center" vertical="center"/>
    </xf>
    <xf numFmtId="166" fontId="11" fillId="0" borderId="0" xfId="0" applyNumberFormat="1" applyFont="1" applyAlignment="1">
      <alignment horizontal="center" vertical="center"/>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xf>
    <xf numFmtId="0" fontId="27" fillId="0" borderId="0" xfId="0" applyFont="1" applyAlignment="1">
      <alignment vertical="center"/>
    </xf>
    <xf numFmtId="0" fontId="10" fillId="0" borderId="0" xfId="0" applyFont="1" applyAlignment="1">
      <alignment horizontal="right"/>
    </xf>
    <xf numFmtId="166" fontId="29" fillId="0" borderId="1" xfId="0" applyNumberFormat="1" applyFont="1" applyBorder="1" applyAlignment="1" applyProtection="1">
      <alignment horizontal="center" vertical="center"/>
      <protection locked="0"/>
    </xf>
    <xf numFmtId="0" fontId="30" fillId="0" borderId="0" xfId="0" applyFont="1" applyAlignment="1">
      <alignment horizontal="left" vertical="top" wrapText="1"/>
    </xf>
    <xf numFmtId="0" fontId="30" fillId="0" borderId="0" xfId="0" applyFont="1" applyAlignment="1">
      <alignment vertical="center" wrapText="1"/>
    </xf>
    <xf numFmtId="0" fontId="11" fillId="0" borderId="1" xfId="0" applyFont="1" applyBorder="1" applyAlignment="1">
      <alignment horizontal="center" vertical="center"/>
    </xf>
    <xf numFmtId="0" fontId="11" fillId="0" borderId="0" xfId="0" applyFont="1" applyAlignment="1">
      <alignment horizontal="right" vertical="top" wrapText="1"/>
    </xf>
    <xf numFmtId="0" fontId="10" fillId="0" borderId="0" xfId="0" applyFont="1" applyAlignment="1">
      <alignment horizontal="left" vertical="top" wrapText="1"/>
    </xf>
    <xf numFmtId="0" fontId="13" fillId="0" borderId="0" xfId="4" applyFont="1" applyBorder="1" applyProtection="1">
      <protection locked="0"/>
    </xf>
    <xf numFmtId="0" fontId="12" fillId="0" borderId="1" xfId="0" applyFont="1" applyBorder="1"/>
    <xf numFmtId="0" fontId="12" fillId="0" borderId="1" xfId="0" applyFont="1" applyBorder="1" applyAlignment="1">
      <alignment wrapText="1"/>
    </xf>
    <xf numFmtId="0" fontId="33" fillId="4" borderId="4" xfId="0" applyFont="1" applyFill="1" applyBorder="1"/>
    <xf numFmtId="166" fontId="12" fillId="0" borderId="1" xfId="0" applyNumberFormat="1" applyFont="1" applyBorder="1" applyAlignment="1" applyProtection="1">
      <alignment horizontal="center" vertical="center"/>
      <protection locked="0"/>
    </xf>
    <xf numFmtId="0" fontId="32" fillId="0" borderId="0" xfId="0" applyFont="1" applyAlignment="1">
      <alignment horizontal="left" vertical="center" wrapText="1" indent="18"/>
    </xf>
    <xf numFmtId="0" fontId="32" fillId="0" borderId="0" xfId="0" applyFont="1" applyAlignment="1">
      <alignment horizontal="right" vertical="center" wrapText="1"/>
    </xf>
    <xf numFmtId="0" fontId="33" fillId="4" borderId="7" xfId="0" applyFont="1" applyFill="1" applyBorder="1" applyAlignment="1">
      <alignment vertical="center" wrapText="1"/>
    </xf>
    <xf numFmtId="0" fontId="15" fillId="0" borderId="0" xfId="5" applyFont="1" applyAlignment="1">
      <alignment horizontal="left" vertical="top" wrapText="1"/>
    </xf>
    <xf numFmtId="0" fontId="15" fillId="0" borderId="0" xfId="5" applyFont="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0" fillId="0" borderId="0" xfId="0" applyFont="1" applyAlignment="1">
      <alignment horizontal="center" vertical="center" wrapText="1"/>
    </xf>
    <xf numFmtId="166" fontId="30" fillId="0" borderId="1" xfId="0" applyNumberFormat="1" applyFont="1" applyBorder="1" applyAlignment="1" applyProtection="1">
      <alignment horizontal="center" vertical="center" wrapText="1"/>
      <protection locked="0"/>
    </xf>
    <xf numFmtId="0" fontId="12" fillId="0" borderId="0" xfId="0" applyFont="1" applyAlignment="1">
      <alignment horizontal="center"/>
    </xf>
    <xf numFmtId="166" fontId="30" fillId="2" borderId="1" xfId="0" applyNumberFormat="1" applyFont="1" applyFill="1" applyBorder="1" applyAlignment="1">
      <alignment horizontal="center" vertical="center" wrapText="1"/>
    </xf>
    <xf numFmtId="166" fontId="12" fillId="2" borderId="1" xfId="0" applyNumberFormat="1" applyFont="1" applyFill="1" applyBorder="1" applyAlignment="1">
      <alignment horizontal="center" vertical="center"/>
    </xf>
    <xf numFmtId="0" fontId="12" fillId="0" borderId="0" xfId="0" applyFont="1" applyAlignment="1">
      <alignment horizontal="center" vertical="center"/>
    </xf>
    <xf numFmtId="1" fontId="12" fillId="0" borderId="0" xfId="0" applyNumberFormat="1" applyFont="1" applyAlignment="1">
      <alignment horizontal="center" vertical="center"/>
    </xf>
    <xf numFmtId="0" fontId="30" fillId="0" borderId="0" xfId="0" applyFont="1" applyAlignment="1">
      <alignment vertical="center"/>
    </xf>
    <xf numFmtId="0" fontId="32" fillId="0" borderId="0" xfId="0" applyFont="1" applyAlignment="1">
      <alignment horizontal="left" vertical="center" wrapText="1" indent="19"/>
    </xf>
    <xf numFmtId="0" fontId="32" fillId="0" borderId="0" xfId="0" applyFont="1" applyAlignment="1">
      <alignment horizontal="center" vertical="center" wrapText="1"/>
    </xf>
    <xf numFmtId="166" fontId="30" fillId="0" borderId="1" xfId="0" applyNumberFormat="1" applyFont="1" applyBorder="1" applyAlignment="1" applyProtection="1">
      <alignment horizontal="center" vertical="center"/>
      <protection locked="0"/>
    </xf>
    <xf numFmtId="0" fontId="30" fillId="0" borderId="0" xfId="0" applyFont="1" applyAlignment="1">
      <alignment horizontal="right" vertical="center" wrapText="1" indent="19"/>
    </xf>
    <xf numFmtId="0" fontId="30" fillId="0" borderId="0" xfId="0" applyFont="1" applyAlignment="1">
      <alignment horizontal="left" vertical="center" wrapText="1" indent="19"/>
    </xf>
    <xf numFmtId="0" fontId="12" fillId="0" borderId="0" xfId="0" applyFont="1" applyAlignment="1">
      <alignment horizontal="right"/>
    </xf>
    <xf numFmtId="0" fontId="30" fillId="0" borderId="0" xfId="0" applyFont="1" applyAlignment="1">
      <alignment horizontal="right" vertical="center" wrapText="1"/>
    </xf>
    <xf numFmtId="1" fontId="30" fillId="0" borderId="0" xfId="0" applyNumberFormat="1" applyFont="1" applyAlignment="1">
      <alignment horizontal="center" vertical="center" wrapText="1"/>
    </xf>
    <xf numFmtId="0" fontId="32" fillId="0" borderId="0" xfId="0" applyFont="1" applyAlignment="1">
      <alignment horizontal="center" vertical="top" wrapText="1"/>
    </xf>
    <xf numFmtId="0" fontId="6" fillId="2" borderId="0" xfId="0" applyFont="1" applyFill="1" applyAlignment="1">
      <alignment horizontal="centerContinuous"/>
    </xf>
    <xf numFmtId="0" fontId="15" fillId="0" borderId="0" xfId="4" applyFont="1" applyBorder="1" applyAlignment="1" applyProtection="1">
      <alignment horizontal="left" indent="1"/>
      <protection locked="0"/>
    </xf>
    <xf numFmtId="0" fontId="15" fillId="0" borderId="0" xfId="0" applyFont="1" applyAlignment="1">
      <alignment vertical="center"/>
    </xf>
    <xf numFmtId="0" fontId="17" fillId="0" borderId="0" xfId="0" applyFont="1" applyAlignment="1">
      <alignment horizontal="left" vertical="top"/>
    </xf>
    <xf numFmtId="0" fontId="4" fillId="3" borderId="4" xfId="0" applyFont="1" applyFill="1" applyBorder="1" applyAlignment="1">
      <alignment horizontal="centerContinuous" vertical="center"/>
    </xf>
    <xf numFmtId="0" fontId="4" fillId="3" borderId="5" xfId="0" applyFont="1" applyFill="1" applyBorder="1" applyAlignment="1">
      <alignment horizontal="centerContinuous" vertical="center"/>
    </xf>
    <xf numFmtId="0" fontId="19" fillId="4" borderId="6" xfId="0" applyFont="1" applyFill="1" applyBorder="1" applyAlignment="1">
      <alignment horizontal="centerContinuous"/>
    </xf>
    <xf numFmtId="0" fontId="19" fillId="4" borderId="5" xfId="0" applyFont="1" applyFill="1" applyBorder="1" applyAlignment="1">
      <alignment horizontal="centerContinuous"/>
    </xf>
    <xf numFmtId="166" fontId="34" fillId="3" borderId="1" xfId="0" applyNumberFormat="1" applyFont="1" applyFill="1" applyBorder="1" applyAlignment="1">
      <alignment horizontal="center" vertical="center"/>
    </xf>
    <xf numFmtId="0" fontId="28" fillId="0" borderId="0" xfId="0" applyFont="1" applyAlignment="1">
      <alignment horizontal="right" vertical="center"/>
    </xf>
    <xf numFmtId="0" fontId="20" fillId="0" borderId="0" xfId="0" applyFont="1" applyAlignment="1">
      <alignment horizontal="right" vertical="center"/>
    </xf>
    <xf numFmtId="166" fontId="34" fillId="0" borderId="1" xfId="0" applyNumberFormat="1" applyFont="1" applyBorder="1" applyAlignment="1">
      <alignment horizontal="center" vertical="center"/>
    </xf>
    <xf numFmtId="0" fontId="19" fillId="4" borderId="8" xfId="0" applyFont="1" applyFill="1" applyBorder="1" applyAlignment="1">
      <alignment horizontal="centerContinuous" vertical="center"/>
    </xf>
    <xf numFmtId="0" fontId="19" fillId="4" borderId="9" xfId="0" applyFont="1" applyFill="1" applyBorder="1" applyAlignment="1">
      <alignment horizontal="centerContinuous" vertical="center"/>
    </xf>
    <xf numFmtId="0" fontId="21" fillId="0" borderId="0" xfId="5" applyFont="1" applyAlignment="1">
      <alignment horizontal="left" vertical="top"/>
    </xf>
    <xf numFmtId="0" fontId="38" fillId="0" borderId="0" xfId="5" applyFont="1" applyAlignment="1">
      <alignment horizontal="left" vertical="center" wrapText="1"/>
    </xf>
    <xf numFmtId="0" fontId="35" fillId="0" borderId="0" xfId="5" applyFont="1" applyAlignment="1">
      <alignment horizontal="left" vertical="center"/>
    </xf>
    <xf numFmtId="0" fontId="15" fillId="0" borderId="0" xfId="5"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12" fillId="0" borderId="0" xfId="0" applyFont="1" applyAlignment="1">
      <alignment horizontal="centerContinuous" vertical="center" wrapText="1"/>
    </xf>
    <xf numFmtId="0" fontId="11" fillId="0" borderId="0" xfId="0" applyFont="1" applyAlignment="1">
      <alignment horizontal="centerContinuous" vertical="center" wrapText="1"/>
    </xf>
    <xf numFmtId="1" fontId="17" fillId="0" borderId="0" xfId="0" applyNumberFormat="1" applyFont="1" applyAlignment="1">
      <alignment horizontal="right" vertical="center"/>
    </xf>
    <xf numFmtId="1" fontId="17" fillId="0" borderId="10" xfId="0" applyNumberFormat="1" applyFont="1" applyBorder="1" applyAlignment="1">
      <alignment horizontal="right" vertical="center"/>
    </xf>
    <xf numFmtId="0" fontId="30" fillId="0" borderId="0" xfId="0" applyFont="1" applyAlignment="1">
      <alignment horizontal="left" vertical="top"/>
    </xf>
    <xf numFmtId="0" fontId="31" fillId="0" borderId="0" xfId="0" applyFont="1" applyAlignment="1">
      <alignment vertical="center"/>
    </xf>
    <xf numFmtId="0" fontId="32" fillId="0" borderId="0" xfId="0" applyFont="1" applyAlignment="1">
      <alignment horizontal="left" vertical="top"/>
    </xf>
    <xf numFmtId="0" fontId="30" fillId="0" borderId="0" xfId="0" applyFont="1" applyAlignment="1">
      <alignment horizontal="left" vertical="top" wrapText="1" indent="1"/>
    </xf>
    <xf numFmtId="0" fontId="24" fillId="4" borderId="0" xfId="0" applyFont="1" applyFill="1" applyAlignment="1">
      <alignment horizontal="centerContinuous"/>
    </xf>
    <xf numFmtId="166" fontId="12" fillId="3" borderId="11" xfId="0" applyNumberFormat="1" applyFont="1" applyFill="1" applyBorder="1" applyAlignment="1">
      <alignment horizontal="center" vertical="center"/>
    </xf>
    <xf numFmtId="166" fontId="11" fillId="0" borderId="12" xfId="0" applyNumberFormat="1" applyFont="1" applyBorder="1" applyAlignment="1" applyProtection="1">
      <alignment horizontal="center" vertical="center"/>
      <protection locked="0"/>
    </xf>
    <xf numFmtId="166" fontId="11" fillId="0" borderId="11" xfId="0" applyNumberFormat="1" applyFont="1" applyBorder="1" applyAlignment="1" applyProtection="1">
      <alignment horizontal="center" vertical="center"/>
      <protection locked="0"/>
    </xf>
    <xf numFmtId="166" fontId="12" fillId="0" borderId="12" xfId="0" applyNumberFormat="1" applyFont="1" applyBorder="1" applyAlignment="1" applyProtection="1">
      <alignment horizontal="center" vertical="center"/>
      <protection locked="0"/>
    </xf>
    <xf numFmtId="166" fontId="12" fillId="0" borderId="11" xfId="0" applyNumberFormat="1" applyFont="1" applyBorder="1" applyAlignment="1" applyProtection="1">
      <alignment horizontal="center" vertical="center"/>
      <protection locked="0"/>
    </xf>
    <xf numFmtId="166" fontId="12" fillId="0" borderId="10" xfId="0" applyNumberFormat="1" applyFont="1" applyBorder="1" applyAlignment="1" applyProtection="1">
      <alignment horizontal="center" vertical="center"/>
      <protection locked="0"/>
    </xf>
    <xf numFmtId="166" fontId="12" fillId="0" borderId="7" xfId="0" applyNumberFormat="1" applyFont="1" applyBorder="1" applyAlignment="1" applyProtection="1">
      <alignment horizontal="center" vertical="center"/>
      <protection locked="0"/>
    </xf>
    <xf numFmtId="166" fontId="12" fillId="3" borderId="12" xfId="0" applyNumberFormat="1" applyFont="1" applyFill="1" applyBorder="1" applyAlignment="1">
      <alignment horizontal="center" vertical="center"/>
    </xf>
    <xf numFmtId="0" fontId="4" fillId="0" borderId="15" xfId="0" applyFont="1" applyBorder="1" applyAlignment="1">
      <alignment horizontal="center" vertical="center" wrapText="1"/>
    </xf>
    <xf numFmtId="166" fontId="11" fillId="0" borderId="2" xfId="0" applyNumberFormat="1" applyFont="1" applyBorder="1" applyAlignment="1" applyProtection="1">
      <alignment horizontal="center" vertical="center"/>
      <protection locked="0"/>
    </xf>
    <xf numFmtId="0" fontId="7" fillId="0" borderId="0" xfId="0" applyFont="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2" xfId="0" applyFont="1" applyBorder="1" applyAlignment="1">
      <alignment horizontal="left" vertical="top"/>
    </xf>
    <xf numFmtId="0" fontId="12" fillId="0" borderId="10" xfId="0" applyFont="1" applyBorder="1" applyAlignment="1">
      <alignment horizontal="left" vertical="center" wrapText="1"/>
    </xf>
    <xf numFmtId="0" fontId="12" fillId="0" borderId="2" xfId="0" applyFont="1" applyBorder="1" applyAlignment="1">
      <alignment horizontal="left" vertical="center" wrapText="1"/>
    </xf>
    <xf numFmtId="0" fontId="12" fillId="0" borderId="10" xfId="0" applyFont="1" applyBorder="1" applyAlignment="1">
      <alignment horizontal="left" vertical="top" wrapText="1"/>
    </xf>
    <xf numFmtId="0" fontId="12" fillId="0" borderId="2" xfId="0" applyFont="1" applyBorder="1" applyAlignment="1">
      <alignment horizontal="left" vertical="top" wrapText="1"/>
    </xf>
    <xf numFmtId="0" fontId="4" fillId="0" borderId="15" xfId="0" applyFont="1" applyBorder="1" applyAlignment="1">
      <alignment horizontal="centerContinuous" wrapText="1"/>
    </xf>
    <xf numFmtId="166" fontId="11" fillId="0" borderId="2" xfId="0" applyNumberFormat="1" applyFont="1" applyBorder="1" applyAlignment="1" applyProtection="1">
      <alignment horizontal="centerContinuous"/>
      <protection locked="0"/>
    </xf>
    <xf numFmtId="0" fontId="0" fillId="0" borderId="14" xfId="0" applyBorder="1" applyAlignment="1">
      <alignment horizontal="left" vertical="center"/>
    </xf>
    <xf numFmtId="166" fontId="12" fillId="3" borderId="3" xfId="0" applyNumberFormat="1" applyFont="1" applyFill="1" applyBorder="1" applyAlignment="1">
      <alignment horizontal="center" vertical="center"/>
    </xf>
    <xf numFmtId="166" fontId="12" fillId="0" borderId="3" xfId="0" applyNumberFormat="1" applyFont="1" applyBorder="1" applyAlignment="1">
      <alignment horizontal="center"/>
    </xf>
    <xf numFmtId="166" fontId="12" fillId="0" borderId="13" xfId="0" applyNumberFormat="1" applyFont="1" applyBorder="1" applyAlignment="1">
      <alignment horizontal="center"/>
    </xf>
    <xf numFmtId="166" fontId="12" fillId="3" borderId="3" xfId="0" applyNumberFormat="1" applyFont="1" applyFill="1" applyBorder="1" applyAlignment="1">
      <alignment horizontal="center"/>
    </xf>
    <xf numFmtId="166" fontId="12" fillId="0" borderId="3" xfId="0" applyNumberFormat="1" applyFont="1" applyBorder="1" applyAlignment="1" applyProtection="1">
      <alignment horizontal="center" vertical="center"/>
      <protection locked="0"/>
    </xf>
    <xf numFmtId="166" fontId="12" fillId="0" borderId="13" xfId="0" applyNumberFormat="1" applyFont="1" applyBorder="1" applyAlignment="1" applyProtection="1">
      <alignment horizontal="center" vertical="center"/>
      <protection locked="0"/>
    </xf>
    <xf numFmtId="0" fontId="29" fillId="0" borderId="6" xfId="0" applyFont="1" applyBorder="1" applyAlignment="1">
      <alignment horizontal="left" vertical="top"/>
    </xf>
    <xf numFmtId="0" fontId="29" fillId="0" borderId="5" xfId="0" applyFont="1" applyBorder="1" applyAlignment="1">
      <alignment horizontal="left" vertical="top"/>
    </xf>
    <xf numFmtId="0" fontId="29" fillId="0" borderId="13" xfId="0" applyFont="1" applyBorder="1" applyAlignment="1">
      <alignment horizontal="left" vertical="center"/>
    </xf>
    <xf numFmtId="0" fontId="41" fillId="0" borderId="13" xfId="0" applyFont="1" applyBorder="1" applyAlignment="1">
      <alignment horizontal="left" vertical="top"/>
    </xf>
    <xf numFmtId="0" fontId="41" fillId="0" borderId="10" xfId="0" applyFont="1" applyBorder="1" applyAlignment="1">
      <alignment horizontal="left" vertical="top"/>
    </xf>
    <xf numFmtId="0" fontId="29" fillId="0" borderId="10" xfId="0" applyFont="1" applyBorder="1" applyAlignment="1">
      <alignment horizontal="left" vertical="center" wrapText="1"/>
    </xf>
    <xf numFmtId="0" fontId="34" fillId="0" borderId="1" xfId="0" applyFont="1" applyBorder="1" applyAlignment="1">
      <alignment horizontal="left" vertical="top"/>
    </xf>
    <xf numFmtId="0" fontId="12" fillId="0" borderId="10" xfId="0" applyFont="1" applyBorder="1" applyAlignment="1">
      <alignment horizontal="left" vertical="center"/>
    </xf>
    <xf numFmtId="0" fontId="12" fillId="0" borderId="10" xfId="0" quotePrefix="1" applyFont="1" applyBorder="1" applyAlignment="1">
      <alignment horizontal="left" vertical="center" wrapText="1"/>
    </xf>
    <xf numFmtId="0" fontId="12" fillId="0" borderId="10" xfId="0" quotePrefix="1" applyFont="1" applyBorder="1" applyAlignment="1">
      <alignment horizontal="left" vertical="center"/>
    </xf>
    <xf numFmtId="0" fontId="11" fillId="0" borderId="0" xfId="0" applyFont="1" applyAlignment="1">
      <alignment horizontal="right" vertical="center" wrapText="1"/>
    </xf>
    <xf numFmtId="0" fontId="29" fillId="0" borderId="14" xfId="0" applyFont="1" applyBorder="1" applyAlignment="1">
      <alignment horizontal="left" vertical="center"/>
    </xf>
    <xf numFmtId="0" fontId="29" fillId="0" borderId="15" xfId="0" applyFont="1" applyBorder="1" applyAlignment="1">
      <alignment horizontal="left" vertical="center"/>
    </xf>
    <xf numFmtId="0" fontId="34" fillId="0" borderId="13" xfId="0" applyFont="1" applyBorder="1" applyAlignment="1">
      <alignment horizontal="left" vertical="center"/>
    </xf>
    <xf numFmtId="0" fontId="11" fillId="0" borderId="8" xfId="0" applyFont="1" applyBorder="1" applyAlignment="1">
      <alignment horizontal="right" vertical="center" wrapText="1"/>
    </xf>
    <xf numFmtId="166" fontId="12" fillId="3" borderId="2" xfId="0" applyNumberFormat="1" applyFont="1" applyFill="1" applyBorder="1" applyAlignment="1">
      <alignment horizontal="center" vertical="center"/>
    </xf>
    <xf numFmtId="166" fontId="12" fillId="0" borderId="3" xfId="3" applyNumberFormat="1" applyFont="1" applyFill="1" applyBorder="1" applyAlignment="1" applyProtection="1">
      <alignment horizontal="center" vertical="center"/>
    </xf>
    <xf numFmtId="166" fontId="12" fillId="0" borderId="11" xfId="3" applyNumberFormat="1" applyFont="1" applyFill="1" applyBorder="1" applyAlignment="1" applyProtection="1">
      <alignment horizontal="center" vertical="center"/>
    </xf>
    <xf numFmtId="166" fontId="12" fillId="0" borderId="13" xfId="3" applyNumberFormat="1" applyFont="1" applyFill="1" applyBorder="1" applyAlignment="1" applyProtection="1">
      <alignment horizontal="center" vertical="center"/>
    </xf>
    <xf numFmtId="166" fontId="12" fillId="0" borderId="0" xfId="3" applyNumberFormat="1" applyFont="1" applyFill="1" applyBorder="1" applyAlignment="1" applyProtection="1">
      <alignment horizontal="center" vertical="center"/>
    </xf>
    <xf numFmtId="0" fontId="11" fillId="0" borderId="13" xfId="0" applyFont="1" applyBorder="1" applyAlignment="1">
      <alignment horizontal="right" vertical="center" wrapText="1"/>
    </xf>
    <xf numFmtId="0" fontId="11" fillId="0" borderId="14" xfId="0" applyFont="1" applyBorder="1" applyAlignment="1">
      <alignment horizontal="right" vertical="center" wrapText="1"/>
    </xf>
    <xf numFmtId="0" fontId="11" fillId="0" borderId="7" xfId="0" applyFont="1" applyBorder="1" applyAlignment="1">
      <alignment horizontal="right" vertical="center" wrapText="1"/>
    </xf>
    <xf numFmtId="0" fontId="34" fillId="0" borderId="10" xfId="0" applyFont="1" applyBorder="1" applyAlignment="1">
      <alignment horizontal="left" vertical="center"/>
    </xf>
    <xf numFmtId="0" fontId="11" fillId="0" borderId="2" xfId="0" applyFont="1" applyBorder="1" applyAlignment="1">
      <alignment horizontal="right" vertical="center" wrapText="1"/>
    </xf>
    <xf numFmtId="166" fontId="12" fillId="0" borderId="12" xfId="3" applyNumberFormat="1" applyFont="1" applyFill="1" applyBorder="1" applyAlignment="1" applyProtection="1">
      <alignment horizontal="center" vertical="center"/>
    </xf>
    <xf numFmtId="166" fontId="12" fillId="0" borderId="10" xfId="3" applyNumberFormat="1" applyFont="1" applyFill="1" applyBorder="1" applyAlignment="1" applyProtection="1">
      <alignment horizontal="center" vertical="center"/>
    </xf>
    <xf numFmtId="0" fontId="43" fillId="0" borderId="13" xfId="0" applyFont="1" applyBorder="1" applyAlignment="1">
      <alignment horizontal="left" vertical="center"/>
    </xf>
    <xf numFmtId="0" fontId="42" fillId="0" borderId="14" xfId="0" applyFont="1" applyBorder="1" applyAlignment="1">
      <alignment horizontal="left" vertical="center"/>
    </xf>
    <xf numFmtId="0" fontId="11" fillId="0" borderId="10" xfId="0" applyFont="1" applyBorder="1" applyAlignment="1">
      <alignment horizontal="left" vertical="center"/>
    </xf>
    <xf numFmtId="166" fontId="12" fillId="3" borderId="3" xfId="3" applyNumberFormat="1" applyFont="1" applyFill="1" applyBorder="1" applyAlignment="1" applyProtection="1">
      <alignment horizontal="center" vertical="center"/>
    </xf>
    <xf numFmtId="166" fontId="12" fillId="3" borderId="12" xfId="3" applyNumberFormat="1" applyFont="1" applyFill="1" applyBorder="1" applyAlignment="1" applyProtection="1">
      <alignment horizontal="center" vertical="center"/>
    </xf>
    <xf numFmtId="166" fontId="12" fillId="3" borderId="11" xfId="3" applyNumberFormat="1" applyFont="1" applyFill="1" applyBorder="1" applyAlignment="1" applyProtection="1">
      <alignment horizontal="center" vertical="center"/>
    </xf>
    <xf numFmtId="166" fontId="12" fillId="0" borderId="15" xfId="3" applyNumberFormat="1" applyFont="1" applyFill="1" applyBorder="1" applyAlignment="1" applyProtection="1">
      <alignment horizontal="center" vertical="center"/>
    </xf>
    <xf numFmtId="166" fontId="12" fillId="0" borderId="2" xfId="3" applyNumberFormat="1" applyFont="1" applyFill="1" applyBorder="1" applyAlignment="1" applyProtection="1">
      <alignment horizontal="center" vertical="center"/>
    </xf>
    <xf numFmtId="166" fontId="12" fillId="0" borderId="9" xfId="3" applyNumberFormat="1" applyFont="1" applyFill="1" applyBorder="1" applyAlignment="1" applyProtection="1">
      <alignment horizontal="center" vertical="center"/>
    </xf>
    <xf numFmtId="166" fontId="12" fillId="3" borderId="15" xfId="3" applyNumberFormat="1" applyFont="1" applyFill="1" applyBorder="1" applyAlignment="1" applyProtection="1">
      <alignment horizontal="center" vertical="center"/>
    </xf>
    <xf numFmtId="166" fontId="12" fillId="3" borderId="9" xfId="3" applyNumberFormat="1" applyFont="1" applyFill="1" applyBorder="1" applyAlignment="1" applyProtection="1">
      <alignment horizontal="center" vertical="center"/>
    </xf>
    <xf numFmtId="0" fontId="29" fillId="0" borderId="10" xfId="0" applyFont="1" applyBorder="1" applyAlignment="1">
      <alignment horizontal="left" vertical="center"/>
    </xf>
    <xf numFmtId="0" fontId="4" fillId="0" borderId="14" xfId="0" applyFont="1" applyBorder="1" applyAlignment="1">
      <alignment horizontal="right" vertical="center"/>
    </xf>
    <xf numFmtId="0" fontId="12" fillId="0" borderId="13" xfId="0" applyFont="1" applyBorder="1"/>
    <xf numFmtId="0" fontId="4" fillId="0" borderId="3" xfId="0" applyFont="1" applyBorder="1" applyAlignment="1">
      <alignment horizontal="right" vertical="center"/>
    </xf>
    <xf numFmtId="0" fontId="12" fillId="0" borderId="7" xfId="0" applyFont="1" applyBorder="1"/>
    <xf numFmtId="0" fontId="12" fillId="0" borderId="11" xfId="0" applyFont="1" applyBorder="1" applyAlignment="1">
      <alignment horizontal="right" vertical="center"/>
    </xf>
    <xf numFmtId="9" fontId="12" fillId="3" borderId="3" xfId="3" applyFont="1" applyFill="1" applyBorder="1" applyAlignment="1" applyProtection="1">
      <alignment horizontal="center" vertical="center"/>
    </xf>
    <xf numFmtId="9" fontId="12" fillId="3" borderId="11" xfId="3" applyFont="1" applyFill="1" applyBorder="1" applyAlignment="1" applyProtection="1">
      <alignment horizontal="center" vertical="center"/>
    </xf>
    <xf numFmtId="0" fontId="11" fillId="0" borderId="15" xfId="0" applyFont="1" applyBorder="1" applyAlignment="1">
      <alignment horizontal="right" vertical="center"/>
    </xf>
    <xf numFmtId="0" fontId="12" fillId="0" borderId="9" xfId="0" applyFont="1" applyBorder="1" applyAlignment="1">
      <alignment horizontal="right" vertical="center"/>
    </xf>
    <xf numFmtId="0" fontId="4" fillId="0" borderId="0" xfId="0" applyFont="1" applyAlignment="1">
      <alignment horizontal="center" vertical="top"/>
    </xf>
    <xf numFmtId="0" fontId="26" fillId="0" borderId="4" xfId="0" applyFont="1" applyBorder="1" applyAlignment="1">
      <alignment horizontal="left" vertical="top"/>
    </xf>
    <xf numFmtId="0" fontId="19" fillId="4" borderId="5" xfId="0" applyFont="1" applyFill="1" applyBorder="1" applyAlignment="1">
      <alignment horizontal="center" vertical="center"/>
    </xf>
    <xf numFmtId="0" fontId="25" fillId="0" borderId="0" xfId="0" applyFont="1" applyAlignment="1">
      <alignment horizontal="left" vertical="top"/>
    </xf>
    <xf numFmtId="0" fontId="25" fillId="0" borderId="13" xfId="0" applyFont="1" applyBorder="1" applyAlignment="1">
      <alignment horizontal="left" vertical="top"/>
    </xf>
    <xf numFmtId="0" fontId="25" fillId="0" borderId="14" xfId="0" applyFont="1" applyBorder="1" applyAlignment="1">
      <alignment horizontal="left" vertical="top"/>
    </xf>
    <xf numFmtId="0" fontId="25" fillId="0" borderId="15" xfId="0" applyFont="1" applyBorder="1" applyAlignment="1">
      <alignment horizontal="left" vertical="top"/>
    </xf>
    <xf numFmtId="166" fontId="22" fillId="0" borderId="5" xfId="0" applyNumberFormat="1" applyFont="1" applyBorder="1" applyAlignment="1" applyProtection="1">
      <alignment horizontal="center" vertical="center"/>
      <protection locked="0"/>
    </xf>
    <xf numFmtId="0" fontId="25" fillId="0" borderId="10" xfId="0" applyFont="1" applyBorder="1" applyAlignment="1">
      <alignment horizontal="left" vertical="top"/>
    </xf>
    <xf numFmtId="0" fontId="25" fillId="0" borderId="2" xfId="0" applyFont="1" applyBorder="1" applyAlignment="1">
      <alignment horizontal="left" vertical="top"/>
    </xf>
    <xf numFmtId="0" fontId="26" fillId="0" borderId="0" xfId="0" applyFont="1" applyAlignment="1">
      <alignment horizontal="left" vertical="top"/>
    </xf>
    <xf numFmtId="0" fontId="22" fillId="0" borderId="0" xfId="0" applyFont="1" applyAlignment="1">
      <alignment horizontal="left" vertical="top"/>
    </xf>
    <xf numFmtId="0" fontId="26" fillId="0" borderId="13" xfId="0" applyFont="1" applyBorder="1" applyAlignment="1">
      <alignment horizontal="left" vertical="top"/>
    </xf>
    <xf numFmtId="0" fontId="22" fillId="0" borderId="14" xfId="0" applyFont="1" applyBorder="1" applyAlignment="1">
      <alignment horizontal="left" vertical="top"/>
    </xf>
    <xf numFmtId="0" fontId="22" fillId="0" borderId="15" xfId="0" applyFont="1" applyBorder="1" applyAlignment="1">
      <alignment horizontal="left" vertical="top"/>
    </xf>
    <xf numFmtId="0" fontId="26" fillId="0" borderId="7" xfId="0" applyFont="1" applyBorder="1" applyAlignment="1">
      <alignment horizontal="left" vertical="top"/>
    </xf>
    <xf numFmtId="0" fontId="26" fillId="0" borderId="10" xfId="0" applyFont="1" applyBorder="1" applyAlignment="1">
      <alignment horizontal="left" vertical="top"/>
    </xf>
    <xf numFmtId="0" fontId="22" fillId="0" borderId="2" xfId="0" applyFont="1" applyBorder="1" applyAlignment="1">
      <alignment horizontal="left" vertical="top"/>
    </xf>
    <xf numFmtId="0" fontId="22" fillId="0" borderId="13" xfId="0" applyFont="1" applyBorder="1" applyAlignment="1">
      <alignment horizontal="left" vertical="top" wrapText="1"/>
    </xf>
    <xf numFmtId="0" fontId="22" fillId="0" borderId="10" xfId="0" applyFont="1" applyBorder="1" applyAlignment="1">
      <alignment horizontal="left" vertical="top"/>
    </xf>
    <xf numFmtId="0" fontId="22" fillId="0" borderId="10" xfId="0" quotePrefix="1" applyFont="1" applyBorder="1" applyAlignment="1">
      <alignment horizontal="left" vertical="top"/>
    </xf>
    <xf numFmtId="166" fontId="22" fillId="3" borderId="5" xfId="0" applyNumberFormat="1" applyFont="1" applyFill="1" applyBorder="1" applyAlignment="1">
      <alignment horizontal="center" vertical="center"/>
    </xf>
    <xf numFmtId="0" fontId="22" fillId="0" borderId="13" xfId="0" applyFont="1" applyBorder="1" applyAlignment="1">
      <alignment horizontal="left" vertical="top"/>
    </xf>
    <xf numFmtId="0" fontId="26" fillId="0" borderId="14" xfId="0" applyFont="1" applyBorder="1" applyAlignment="1">
      <alignment horizontal="left" vertical="top"/>
    </xf>
    <xf numFmtId="0" fontId="26" fillId="0" borderId="15" xfId="0" applyFont="1" applyBorder="1" applyAlignment="1">
      <alignment horizontal="left" vertical="top"/>
    </xf>
    <xf numFmtId="0" fontId="26" fillId="0" borderId="8" xfId="0" applyFont="1" applyBorder="1" applyAlignment="1">
      <alignment horizontal="left" vertical="top"/>
    </xf>
    <xf numFmtId="0" fontId="26" fillId="0" borderId="6" xfId="0" applyFont="1" applyBorder="1" applyAlignment="1">
      <alignment horizontal="left" vertical="top"/>
    </xf>
    <xf numFmtId="0" fontId="26" fillId="0" borderId="5" xfId="0" applyFont="1" applyBorder="1" applyAlignment="1">
      <alignment horizontal="left" vertical="top"/>
    </xf>
    <xf numFmtId="166" fontId="22" fillId="0" borderId="15" xfId="0" applyNumberFormat="1" applyFont="1" applyBorder="1" applyAlignment="1" applyProtection="1">
      <alignment horizontal="center" vertical="center"/>
      <protection locked="0"/>
    </xf>
    <xf numFmtId="166" fontId="22" fillId="0" borderId="3" xfId="0" applyNumberFormat="1" applyFont="1" applyBorder="1" applyAlignment="1" applyProtection="1">
      <alignment horizontal="center" vertical="center"/>
      <protection locked="0"/>
    </xf>
    <xf numFmtId="166" fontId="22" fillId="0" borderId="11" xfId="0" applyNumberFormat="1" applyFont="1" applyBorder="1" applyAlignment="1" applyProtection="1">
      <alignment horizontal="center" vertical="center"/>
      <protection locked="0"/>
    </xf>
    <xf numFmtId="166" fontId="22" fillId="0" borderId="13" xfId="0" applyNumberFormat="1" applyFont="1" applyBorder="1" applyAlignment="1" applyProtection="1">
      <alignment horizontal="center" vertical="center"/>
      <protection locked="0"/>
    </xf>
    <xf numFmtId="166" fontId="22" fillId="0" borderId="7" xfId="0" applyNumberFormat="1" applyFont="1" applyBorder="1" applyAlignment="1" applyProtection="1">
      <alignment horizontal="center" vertical="center"/>
      <protection locked="0"/>
    </xf>
    <xf numFmtId="166" fontId="22" fillId="0" borderId="2" xfId="0" applyNumberFormat="1" applyFont="1" applyBorder="1" applyAlignment="1" applyProtection="1">
      <alignment horizontal="center" vertical="center"/>
      <protection locked="0"/>
    </xf>
    <xf numFmtId="166" fontId="22" fillId="0" borderId="12" xfId="0" applyNumberFormat="1" applyFont="1" applyBorder="1" applyAlignment="1" applyProtection="1">
      <alignment horizontal="center" vertical="center"/>
      <protection locked="0"/>
    </xf>
    <xf numFmtId="0" fontId="26" fillId="0" borderId="12" xfId="0" applyFont="1" applyBorder="1" applyAlignment="1">
      <alignment horizontal="left" vertical="top"/>
    </xf>
    <xf numFmtId="0" fontId="11" fillId="0" borderId="0" xfId="0" applyFont="1" applyAlignment="1">
      <alignment horizontal="center"/>
    </xf>
    <xf numFmtId="9" fontId="12" fillId="0" borderId="0" xfId="3" applyFont="1" applyBorder="1" applyAlignment="1" applyProtection="1">
      <alignment horizontal="center"/>
      <protection locked="0"/>
    </xf>
    <xf numFmtId="9" fontId="29" fillId="0" borderId="1" xfId="3" applyFont="1" applyBorder="1" applyAlignment="1" applyProtection="1">
      <alignment horizontal="center"/>
      <protection locked="0"/>
    </xf>
    <xf numFmtId="0" fontId="23" fillId="0" borderId="0" xfId="0" applyFont="1" applyAlignment="1">
      <alignment horizontal="left" vertical="top"/>
    </xf>
    <xf numFmtId="0" fontId="44" fillId="0" borderId="0" xfId="0" applyFont="1"/>
    <xf numFmtId="0" fontId="4" fillId="0" borderId="0" xfId="0" applyFont="1" applyAlignment="1">
      <alignment horizontal="left" wrapText="1"/>
    </xf>
    <xf numFmtId="166" fontId="10" fillId="0" borderId="0" xfId="0" applyNumberFormat="1" applyFont="1" applyAlignment="1">
      <alignment horizontal="center" vertical="center"/>
    </xf>
    <xf numFmtId="0" fontId="14" fillId="0" borderId="0" xfId="0" applyFont="1" applyAlignment="1">
      <alignment horizontal="right"/>
    </xf>
    <xf numFmtId="0" fontId="10" fillId="0" borderId="1" xfId="0" applyFont="1" applyBorder="1" applyAlignment="1" applyProtection="1">
      <alignment horizontal="center" vertical="center"/>
      <protection locked="0"/>
    </xf>
    <xf numFmtId="0" fontId="10" fillId="0" borderId="0" xfId="0" applyFont="1" applyAlignment="1">
      <alignment horizontal="left"/>
    </xf>
    <xf numFmtId="0" fontId="45" fillId="0" borderId="0" xfId="0" applyFont="1"/>
    <xf numFmtId="166" fontId="10" fillId="0" borderId="0" xfId="0" applyNumberFormat="1" applyFont="1" applyAlignment="1">
      <alignment horizontal="center"/>
    </xf>
    <xf numFmtId="0" fontId="10" fillId="0" borderId="0" xfId="0" applyFont="1" applyAlignment="1">
      <alignment horizontal="left" vertical="top"/>
    </xf>
    <xf numFmtId="49" fontId="10" fillId="0" borderId="1" xfId="0" applyNumberFormat="1" applyFont="1" applyBorder="1" applyAlignment="1" applyProtection="1">
      <alignment vertical="top" wrapText="1"/>
      <protection locked="0"/>
    </xf>
    <xf numFmtId="0" fontId="10" fillId="0" borderId="0" xfId="0" applyFont="1" applyAlignment="1">
      <alignment vertical="top"/>
    </xf>
    <xf numFmtId="0" fontId="10" fillId="0" borderId="0" xfId="0" applyFont="1" applyAlignment="1">
      <alignment vertical="top" wrapText="1"/>
    </xf>
    <xf numFmtId="0" fontId="10" fillId="0" borderId="1" xfId="0" applyFont="1" applyBorder="1" applyAlignment="1" applyProtection="1">
      <alignment wrapText="1"/>
      <protection locked="0"/>
    </xf>
    <xf numFmtId="49" fontId="10" fillId="0" borderId="1" xfId="0" applyNumberFormat="1" applyFont="1" applyBorder="1" applyAlignment="1" applyProtection="1">
      <alignment horizontal="left" vertical="top" wrapText="1"/>
      <protection locked="0"/>
    </xf>
    <xf numFmtId="0" fontId="29" fillId="0" borderId="1" xfId="0" applyFont="1" applyBorder="1" applyAlignment="1" applyProtection="1">
      <alignment horizontal="center" vertical="center"/>
      <protection locked="0" hidden="1"/>
    </xf>
    <xf numFmtId="0" fontId="10" fillId="0" borderId="1" xfId="0" applyFont="1" applyBorder="1" applyAlignment="1" applyProtection="1">
      <alignment vertical="top" wrapText="1"/>
      <protection locked="0"/>
    </xf>
    <xf numFmtId="0" fontId="10" fillId="0" borderId="1" xfId="0" applyFont="1" applyBorder="1" applyAlignment="1" applyProtection="1">
      <alignment horizontal="left" vertical="top" wrapText="1"/>
      <protection locked="0"/>
    </xf>
    <xf numFmtId="0" fontId="10" fillId="0" borderId="0" xfId="0" applyFont="1" applyAlignment="1">
      <alignment horizontal="left" vertical="center" indent="4"/>
    </xf>
    <xf numFmtId="0" fontId="30" fillId="0" borderId="0" xfId="0" applyFont="1" applyAlignment="1">
      <alignment horizontal="left" vertical="top" wrapText="1" indent="4"/>
    </xf>
    <xf numFmtId="0" fontId="10" fillId="0" borderId="0" xfId="0" applyFont="1" applyAlignment="1">
      <alignment horizontal="left" vertical="top" wrapText="1" indent="4"/>
    </xf>
    <xf numFmtId="3" fontId="10" fillId="0" borderId="1" xfId="0" applyNumberFormat="1" applyFont="1" applyBorder="1" applyAlignment="1" applyProtection="1">
      <alignment horizontal="center"/>
      <protection locked="0"/>
    </xf>
    <xf numFmtId="0" fontId="11" fillId="0" borderId="0" xfId="0" applyFont="1" applyAlignment="1">
      <alignment horizontal="center" vertical="center"/>
    </xf>
    <xf numFmtId="1" fontId="10" fillId="0" borderId="1" xfId="0" applyNumberFormat="1"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4" fillId="0" borderId="2" xfId="0" applyFont="1" applyBorder="1" applyAlignment="1">
      <alignment horizontal="right"/>
    </xf>
    <xf numFmtId="49" fontId="14" fillId="0" borderId="2" xfId="0" applyNumberFormat="1" applyFont="1" applyBorder="1" applyAlignment="1">
      <alignment horizontal="right"/>
    </xf>
    <xf numFmtId="0" fontId="11" fillId="0" borderId="2" xfId="0" applyFont="1" applyBorder="1" applyAlignment="1">
      <alignment horizontal="right"/>
    </xf>
    <xf numFmtId="0" fontId="11" fillId="0" borderId="5" xfId="0" applyFont="1" applyBorder="1" applyAlignment="1">
      <alignment horizontal="center"/>
    </xf>
    <xf numFmtId="0" fontId="30" fillId="0" borderId="0" xfId="0" applyFont="1" applyAlignment="1">
      <alignment horizontal="left" vertical="center" wrapText="1" indent="4"/>
    </xf>
    <xf numFmtId="0" fontId="14" fillId="0" borderId="0" xfId="0" applyFont="1" applyAlignment="1">
      <alignment horizontal="center"/>
    </xf>
    <xf numFmtId="0" fontId="14" fillId="0" borderId="0" xfId="0" applyFont="1" applyAlignment="1">
      <alignment horizontal="center" vertical="center" wrapText="1"/>
    </xf>
    <xf numFmtId="0" fontId="14" fillId="0" borderId="0" xfId="0" applyFont="1" applyAlignment="1">
      <alignment wrapText="1"/>
    </xf>
    <xf numFmtId="0" fontId="30" fillId="0" borderId="0" xfId="0" applyFont="1"/>
    <xf numFmtId="169" fontId="10" fillId="0" borderId="1" xfId="0" applyNumberFormat="1" applyFont="1" applyBorder="1" applyAlignment="1" applyProtection="1">
      <alignment horizontal="center" vertical="center"/>
      <protection locked="0"/>
    </xf>
    <xf numFmtId="171" fontId="10" fillId="0" borderId="1" xfId="0" applyNumberFormat="1" applyFont="1" applyBorder="1" applyAlignment="1" applyProtection="1">
      <alignment horizontal="center"/>
      <protection locked="0"/>
    </xf>
    <xf numFmtId="171" fontId="10" fillId="0" borderId="1" xfId="0" applyNumberFormat="1" applyFont="1" applyBorder="1" applyAlignment="1" applyProtection="1">
      <alignment horizontal="center" vertical="center"/>
      <protection locked="0"/>
    </xf>
    <xf numFmtId="0" fontId="10" fillId="0" borderId="1" xfId="0" applyFont="1" applyBorder="1" applyAlignment="1" applyProtection="1">
      <alignment horizontal="center" wrapText="1"/>
      <protection locked="0"/>
    </xf>
    <xf numFmtId="49" fontId="10" fillId="0" borderId="1" xfId="0" applyNumberFormat="1" applyFont="1" applyBorder="1" applyAlignment="1" applyProtection="1">
      <alignment horizontal="center" vertical="center" wrapText="1"/>
      <protection locked="0"/>
    </xf>
    <xf numFmtId="0" fontId="14" fillId="0" borderId="0" xfId="0" applyFont="1" applyAlignment="1">
      <alignment horizontal="left" indent="3"/>
    </xf>
    <xf numFmtId="167" fontId="10" fillId="0" borderId="0" xfId="0" applyNumberFormat="1" applyFont="1"/>
    <xf numFmtId="3" fontId="10" fillId="0" borderId="0" xfId="0" applyNumberFormat="1" applyFont="1" applyAlignment="1" applyProtection="1">
      <alignment horizontal="center"/>
      <protection locked="0"/>
    </xf>
    <xf numFmtId="0" fontId="14" fillId="0" borderId="0" xfId="0" applyFont="1" applyAlignment="1">
      <alignment horizontal="left" indent="4"/>
    </xf>
    <xf numFmtId="3" fontId="10" fillId="0" borderId="1" xfId="1" applyNumberFormat="1" applyFont="1" applyBorder="1" applyAlignment="1" applyProtection="1">
      <alignment horizontal="center" vertical="center"/>
      <protection locked="0"/>
    </xf>
    <xf numFmtId="0" fontId="30" fillId="0" borderId="0" xfId="0" quotePrefix="1" applyFont="1" applyAlignment="1">
      <alignment horizontal="left"/>
    </xf>
    <xf numFmtId="0" fontId="30" fillId="0" borderId="0" xfId="0" applyFont="1" applyAlignment="1">
      <alignment horizontal="left"/>
    </xf>
    <xf numFmtId="0" fontId="30" fillId="0" borderId="0" xfId="0" applyFont="1" applyAlignment="1">
      <alignment horizontal="left" wrapText="1"/>
    </xf>
    <xf numFmtId="166" fontId="10" fillId="0" borderId="0" xfId="0" applyNumberFormat="1" applyFont="1" applyAlignment="1">
      <alignment horizontal="center" wrapText="1"/>
    </xf>
    <xf numFmtId="0" fontId="10" fillId="0" borderId="0" xfId="0" applyFont="1" applyAlignment="1">
      <alignment horizontal="center" wrapText="1"/>
    </xf>
    <xf numFmtId="166" fontId="12" fillId="0" borderId="0" xfId="0" applyNumberFormat="1" applyFont="1" applyAlignment="1">
      <alignment horizontal="center" vertical="center" wrapText="1"/>
    </xf>
    <xf numFmtId="0" fontId="30" fillId="0" borderId="0" xfId="0" applyFont="1" applyAlignment="1">
      <alignment horizontal="right" vertical="center"/>
    </xf>
    <xf numFmtId="0" fontId="12" fillId="0" borderId="0" xfId="0" applyFont="1" applyAlignment="1">
      <alignment horizontal="right" vertical="center"/>
    </xf>
    <xf numFmtId="166" fontId="12" fillId="0" borderId="0" xfId="0" applyNumberFormat="1" applyFont="1" applyAlignment="1">
      <alignment horizontal="center" vertical="center"/>
    </xf>
    <xf numFmtId="0" fontId="30" fillId="0" borderId="1" xfId="0" applyFont="1" applyBorder="1" applyAlignment="1">
      <alignment horizontal="right" vertical="center"/>
    </xf>
    <xf numFmtId="0" fontId="12" fillId="0" borderId="1" xfId="0" applyFont="1" applyBorder="1" applyAlignment="1">
      <alignment horizontal="right" vertical="center"/>
    </xf>
    <xf numFmtId="166" fontId="12" fillId="0" borderId="1" xfId="0" applyNumberFormat="1" applyFont="1" applyBorder="1" applyAlignment="1" applyProtection="1">
      <alignment horizontal="center"/>
      <protection locked="0"/>
    </xf>
    <xf numFmtId="0" fontId="14" fillId="0" borderId="0" xfId="0" applyFont="1" applyAlignment="1">
      <alignment vertical="center"/>
    </xf>
    <xf numFmtId="0" fontId="12" fillId="0" borderId="0" xfId="0" applyFont="1" applyAlignment="1">
      <alignment vertical="center" wrapText="1"/>
    </xf>
    <xf numFmtId="0" fontId="7" fillId="0" borderId="0" xfId="0" applyFont="1" applyAlignment="1">
      <alignment vertical="center"/>
    </xf>
    <xf numFmtId="3" fontId="12" fillId="0" borderId="1" xfId="0" applyNumberFormat="1" applyFont="1" applyBorder="1" applyAlignment="1" applyProtection="1">
      <alignment horizontal="center" vertical="center"/>
      <protection locked="0"/>
    </xf>
    <xf numFmtId="0" fontId="9" fillId="0" borderId="0" xfId="0" applyFont="1" applyAlignment="1">
      <alignment vertical="center"/>
    </xf>
    <xf numFmtId="0" fontId="45" fillId="0" borderId="0" xfId="0" applyFont="1" applyAlignment="1">
      <alignment vertical="center"/>
    </xf>
    <xf numFmtId="0" fontId="12" fillId="0" borderId="1" xfId="0" applyFont="1" applyBorder="1" applyAlignment="1">
      <alignment horizontal="center" vertical="center" wrapText="1"/>
    </xf>
    <xf numFmtId="0" fontId="12" fillId="0" borderId="0" xfId="0" applyFont="1" applyAlignment="1">
      <alignment vertical="center"/>
    </xf>
    <xf numFmtId="0" fontId="12" fillId="0" borderId="1" xfId="0" applyFont="1" applyBorder="1" applyAlignment="1">
      <alignment vertical="center"/>
    </xf>
    <xf numFmtId="0" fontId="12" fillId="0" borderId="0" xfId="0" applyFont="1" applyAlignment="1">
      <alignment vertical="top"/>
    </xf>
    <xf numFmtId="0" fontId="10" fillId="0" borderId="0" xfId="0" applyFont="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1" xfId="0" applyFont="1" applyBorder="1"/>
    <xf numFmtId="0" fontId="12" fillId="0" borderId="3" xfId="0" applyFont="1" applyBorder="1" applyAlignment="1" applyProtection="1">
      <alignment horizontal="center" vertical="center"/>
      <protection locked="0"/>
    </xf>
    <xf numFmtId="0" fontId="36" fillId="0" borderId="0" xfId="0" applyFont="1" applyAlignment="1">
      <alignment horizontal="left" vertical="top"/>
    </xf>
    <xf numFmtId="167" fontId="12" fillId="0" borderId="1" xfId="0" applyNumberFormat="1" applyFont="1" applyBorder="1" applyAlignment="1" applyProtection="1">
      <alignment horizontal="center" vertical="center"/>
      <protection locked="0"/>
    </xf>
    <xf numFmtId="0" fontId="14" fillId="0" borderId="0" xfId="0" applyFont="1" applyAlignment="1">
      <alignment horizontal="left" vertical="center"/>
    </xf>
    <xf numFmtId="0" fontId="32" fillId="0" borderId="0" xfId="0" applyFont="1" applyAlignment="1">
      <alignment vertical="top" wrapText="1"/>
    </xf>
    <xf numFmtId="0" fontId="12" fillId="0" borderId="0" xfId="0" applyFont="1" applyAlignment="1">
      <alignment horizontal="left" vertical="center" indent="4"/>
    </xf>
    <xf numFmtId="0" fontId="12" fillId="0" borderId="0" xfId="0" applyFont="1" applyAlignment="1">
      <alignment horizontal="left" vertical="top" wrapText="1" indent="4"/>
    </xf>
    <xf numFmtId="0" fontId="12" fillId="0" borderId="0" xfId="0" applyFont="1" applyAlignment="1">
      <alignment horizontal="left" vertical="top" indent="4"/>
    </xf>
    <xf numFmtId="0" fontId="12" fillId="0" borderId="0" xfId="0" applyFont="1" applyAlignment="1">
      <alignment horizontal="left" indent="5"/>
    </xf>
    <xf numFmtId="0" fontId="11" fillId="0" borderId="0" xfId="0" applyFont="1" applyAlignment="1">
      <alignment horizontal="right" vertical="center"/>
    </xf>
    <xf numFmtId="9" fontId="12" fillId="0" borderId="1" xfId="3" applyFont="1" applyBorder="1" applyAlignment="1" applyProtection="1">
      <alignment horizontal="center" vertical="center"/>
      <protection locked="0"/>
    </xf>
    <xf numFmtId="0" fontId="30" fillId="0" borderId="0" xfId="0" applyFont="1" applyAlignment="1">
      <alignment horizontal="left" vertical="center"/>
    </xf>
    <xf numFmtId="1" fontId="12" fillId="0" borderId="1" xfId="0" applyNumberFormat="1" applyFont="1" applyBorder="1" applyAlignment="1" applyProtection="1">
      <alignment horizontal="center" vertical="center"/>
      <protection locked="0"/>
    </xf>
    <xf numFmtId="0" fontId="12" fillId="0" borderId="2" xfId="0" applyFont="1" applyBorder="1" applyAlignment="1">
      <alignment horizontal="right" vertical="center" wrapText="1"/>
    </xf>
    <xf numFmtId="0" fontId="12" fillId="0" borderId="2" xfId="0" applyFont="1" applyBorder="1" applyAlignment="1">
      <alignment horizontal="right" vertical="center"/>
    </xf>
    <xf numFmtId="9" fontId="12" fillId="0" borderId="5" xfId="3" applyFont="1" applyBorder="1" applyAlignment="1" applyProtection="1">
      <alignment horizontal="center" vertical="center"/>
      <protection locked="0"/>
    </xf>
    <xf numFmtId="9" fontId="12" fillId="2" borderId="5" xfId="3" applyFont="1" applyFill="1" applyBorder="1" applyAlignment="1" applyProtection="1">
      <alignment horizontal="center" vertical="center"/>
    </xf>
    <xf numFmtId="9" fontId="12" fillId="2" borderId="1" xfId="3" applyFont="1" applyFill="1" applyBorder="1" applyAlignment="1" applyProtection="1">
      <alignment horizontal="center" vertical="center"/>
    </xf>
    <xf numFmtId="49" fontId="12" fillId="0" borderId="2" xfId="0" applyNumberFormat="1" applyFont="1" applyBorder="1" applyAlignment="1">
      <alignment horizontal="right" vertical="center"/>
    </xf>
    <xf numFmtId="9" fontId="12" fillId="0" borderId="1" xfId="0" applyNumberFormat="1" applyFont="1" applyBorder="1" applyAlignment="1" applyProtection="1">
      <alignment horizontal="center" vertical="center"/>
      <protection locked="0"/>
    </xf>
    <xf numFmtId="9" fontId="12" fillId="2" borderId="1" xfId="0" applyNumberFormat="1" applyFont="1" applyFill="1" applyBorder="1" applyAlignment="1">
      <alignment horizontal="center" vertical="center"/>
    </xf>
    <xf numFmtId="168" fontId="12" fillId="0" borderId="5" xfId="0" applyNumberFormat="1" applyFont="1" applyBorder="1" applyAlignment="1" applyProtection="1">
      <alignment horizontal="center" vertical="center"/>
      <protection locked="0"/>
    </xf>
    <xf numFmtId="0" fontId="23" fillId="0" borderId="0" xfId="0" applyFont="1" applyAlignment="1">
      <alignment vertical="top"/>
    </xf>
    <xf numFmtId="0" fontId="23" fillId="0" borderId="0" xfId="0" applyFont="1" applyAlignment="1">
      <alignment horizontal="left" vertical="center" indent="4"/>
    </xf>
    <xf numFmtId="0" fontId="30" fillId="0" borderId="0" xfId="0" applyFont="1" applyAlignment="1">
      <alignment horizontal="left" vertical="center" indent="5"/>
    </xf>
    <xf numFmtId="168" fontId="12" fillId="0" borderId="1" xfId="0" applyNumberFormat="1" applyFont="1" applyBorder="1" applyAlignment="1" applyProtection="1">
      <alignment horizontal="center" vertical="center"/>
      <protection locked="0" hidden="1"/>
    </xf>
    <xf numFmtId="168" fontId="12" fillId="2" borderId="1" xfId="0" applyNumberFormat="1" applyFont="1" applyFill="1" applyBorder="1" applyAlignment="1" applyProtection="1">
      <alignment horizontal="center" vertical="center"/>
      <protection hidden="1"/>
    </xf>
    <xf numFmtId="0" fontId="7" fillId="0" borderId="0" xfId="0" applyFont="1" applyAlignment="1">
      <alignment horizontal="left" vertical="center"/>
    </xf>
    <xf numFmtId="169" fontId="12" fillId="0" borderId="1" xfId="0" applyNumberFormat="1" applyFont="1" applyBorder="1" applyAlignment="1" applyProtection="1">
      <alignment horizontal="center" vertical="center"/>
      <protection locked="0"/>
    </xf>
    <xf numFmtId="168" fontId="12" fillId="0" borderId="1" xfId="3" applyNumberFormat="1" applyFont="1" applyBorder="1" applyAlignment="1" applyProtection="1">
      <alignment horizontal="center" vertical="center"/>
      <protection locked="0"/>
    </xf>
    <xf numFmtId="0" fontId="14" fillId="0" borderId="0" xfId="0" applyFont="1" applyAlignment="1">
      <alignment vertical="center" wrapText="1"/>
    </xf>
    <xf numFmtId="170" fontId="12" fillId="0" borderId="1" xfId="2" applyNumberFormat="1"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2" fillId="0" borderId="0" xfId="0" applyFont="1" applyAlignment="1">
      <alignment horizontal="left" vertical="center" indent="2"/>
    </xf>
    <xf numFmtId="0" fontId="10" fillId="0" borderId="0" xfId="0" applyFont="1" applyAlignment="1">
      <alignment horizontal="left" vertical="center" indent="2"/>
    </xf>
    <xf numFmtId="0" fontId="12" fillId="0" borderId="0" xfId="0" applyFont="1" applyAlignment="1">
      <alignment horizontal="left" vertical="center" wrapText="1" indent="2"/>
    </xf>
    <xf numFmtId="0" fontId="12" fillId="0" borderId="2" xfId="0" applyFont="1" applyBorder="1" applyAlignment="1">
      <alignment horizontal="left" vertical="center"/>
    </xf>
    <xf numFmtId="171" fontId="12" fillId="0" borderId="1" xfId="0" applyNumberFormat="1" applyFont="1" applyBorder="1" applyAlignment="1" applyProtection="1">
      <alignment horizontal="center" vertical="center"/>
      <protection locked="0"/>
    </xf>
    <xf numFmtId="170" fontId="12" fillId="0" borderId="1" xfId="0" applyNumberFormat="1" applyFont="1" applyBorder="1" applyAlignment="1" applyProtection="1">
      <alignment horizontal="center" vertical="center"/>
      <protection locked="0"/>
    </xf>
    <xf numFmtId="0" fontId="46" fillId="0" borderId="0" xfId="0" applyFont="1" applyAlignment="1">
      <alignment vertical="center"/>
    </xf>
    <xf numFmtId="0" fontId="12" fillId="0" borderId="1" xfId="0" applyFont="1" applyBorder="1" applyAlignment="1">
      <alignment horizontal="center" vertical="center"/>
    </xf>
    <xf numFmtId="0" fontId="10" fillId="0" borderId="0" xfId="0" applyFont="1" applyAlignment="1" applyProtection="1">
      <alignment horizontal="center"/>
      <protection locked="0"/>
    </xf>
    <xf numFmtId="0" fontId="12" fillId="0" borderId="0" xfId="0" applyFont="1" applyAlignment="1">
      <alignment horizontal="left" vertical="center" indent="11"/>
    </xf>
    <xf numFmtId="0" fontId="9" fillId="3" borderId="0" xfId="0" applyFont="1" applyFill="1" applyAlignment="1">
      <alignment horizontal="centerContinuous" vertical="center"/>
    </xf>
    <xf numFmtId="0" fontId="12" fillId="0" borderId="11" xfId="0" applyFont="1" applyBorder="1" applyAlignment="1" applyProtection="1">
      <alignment horizontal="center" vertical="center"/>
      <protection locked="0"/>
    </xf>
    <xf numFmtId="0" fontId="12" fillId="2" borderId="1" xfId="0" applyFont="1" applyFill="1" applyBorder="1" applyAlignment="1">
      <alignment horizontal="center"/>
    </xf>
    <xf numFmtId="0" fontId="12" fillId="0" borderId="3" xfId="0" applyFont="1" applyBorder="1" applyAlignment="1">
      <alignment horizontal="center" vertical="center"/>
    </xf>
    <xf numFmtId="0" fontId="48" fillId="0" borderId="0" xfId="0" applyFont="1" applyAlignment="1">
      <alignment horizontal="center"/>
    </xf>
    <xf numFmtId="0" fontId="48" fillId="0" borderId="0" xfId="0" applyFont="1" applyAlignment="1">
      <alignment horizontal="left"/>
    </xf>
    <xf numFmtId="0" fontId="13" fillId="0" borderId="1" xfId="4" applyFont="1" applyProtection="1">
      <protection locked="0"/>
    </xf>
    <xf numFmtId="0" fontId="12" fillId="0" borderId="0" xfId="0" applyFont="1" applyAlignment="1">
      <alignment horizontal="right" vertical="center" wrapText="1"/>
    </xf>
    <xf numFmtId="169" fontId="10" fillId="0" borderId="0" xfId="0" applyNumberFormat="1" applyFont="1" applyAlignment="1" applyProtection="1">
      <alignment horizontal="center" vertical="center"/>
      <protection locked="0"/>
    </xf>
    <xf numFmtId="49" fontId="10" fillId="0" borderId="0" xfId="0" applyNumberFormat="1" applyFont="1" applyAlignment="1" applyProtection="1">
      <alignment horizontal="left" vertical="top" wrapText="1"/>
      <protection locked="0"/>
    </xf>
    <xf numFmtId="0" fontId="10" fillId="0" borderId="3" xfId="0" applyFont="1" applyBorder="1" applyAlignment="1" applyProtection="1">
      <alignment horizontal="center" vertical="center" wrapText="1"/>
      <protection locked="0"/>
    </xf>
    <xf numFmtId="0" fontId="6" fillId="2" borderId="0" xfId="0" applyFont="1" applyFill="1" applyAlignment="1">
      <alignment horizontal="centerContinuous" vertical="center"/>
    </xf>
    <xf numFmtId="0" fontId="0" fillId="0" borderId="1" xfId="0" applyBorder="1" applyAlignment="1" applyProtection="1">
      <alignment vertical="top" wrapText="1"/>
      <protection locked="0"/>
    </xf>
    <xf numFmtId="0" fontId="0" fillId="0" borderId="0" xfId="0" applyAlignment="1">
      <alignment vertical="top" wrapText="1"/>
    </xf>
    <xf numFmtId="0" fontId="7" fillId="0" borderId="0" xfId="0" applyFont="1"/>
    <xf numFmtId="0" fontId="0" fillId="0" borderId="1" xfId="0" applyBorder="1" applyAlignment="1" applyProtection="1">
      <alignment horizontal="left" vertical="top" wrapText="1"/>
      <protection locked="0"/>
    </xf>
    <xf numFmtId="0" fontId="14" fillId="0" borderId="0" xfId="0" applyFont="1" applyAlignment="1">
      <alignment horizontal="left" vertical="top"/>
    </xf>
    <xf numFmtId="0" fontId="0" fillId="0" borderId="0" xfId="0" applyAlignment="1">
      <alignment horizontal="left" vertical="top" wrapText="1"/>
    </xf>
    <xf numFmtId="0" fontId="14" fillId="0" borderId="0" xfId="0" applyFont="1" applyAlignment="1">
      <alignment vertical="top" wrapText="1"/>
    </xf>
    <xf numFmtId="0" fontId="3" fillId="3" borderId="0" xfId="0" applyFont="1" applyFill="1" applyAlignment="1">
      <alignment horizontal="centerContinuous" vertical="center"/>
    </xf>
    <xf numFmtId="0" fontId="4" fillId="0" borderId="1" xfId="0" applyFont="1" applyBorder="1" applyAlignment="1">
      <alignment horizontal="center" vertical="center"/>
    </xf>
    <xf numFmtId="168" fontId="10" fillId="0" borderId="1" xfId="0" applyNumberFormat="1" applyFont="1" applyBorder="1" applyAlignment="1" applyProtection="1">
      <alignment horizontal="center" vertical="center"/>
      <protection locked="0"/>
    </xf>
    <xf numFmtId="168" fontId="12" fillId="0" borderId="1" xfId="0" applyNumberFormat="1" applyFont="1" applyBorder="1" applyAlignment="1" applyProtection="1">
      <alignment horizontal="center" vertical="center"/>
      <protection locked="0"/>
    </xf>
    <xf numFmtId="0" fontId="11" fillId="0" borderId="0" xfId="0" applyFont="1" applyAlignment="1">
      <alignment vertical="center"/>
    </xf>
    <xf numFmtId="0" fontId="10" fillId="3" borderId="0" xfId="0" applyFont="1" applyFill="1"/>
    <xf numFmtId="170" fontId="10" fillId="0" borderId="1" xfId="0" applyNumberFormat="1" applyFont="1" applyBorder="1" applyAlignment="1" applyProtection="1">
      <alignment horizontal="center" vertical="center"/>
      <protection locked="0"/>
    </xf>
    <xf numFmtId="0" fontId="12" fillId="3" borderId="0" xfId="0" applyFont="1" applyFill="1"/>
    <xf numFmtId="0" fontId="12" fillId="3" borderId="0" xfId="0" applyFont="1" applyFill="1" applyAlignment="1">
      <alignment horizontal="center" vertical="center"/>
    </xf>
    <xf numFmtId="0" fontId="11" fillId="0" borderId="0" xfId="0" applyFont="1" applyAlignment="1">
      <alignment horizontal="left" vertical="top"/>
    </xf>
    <xf numFmtId="0" fontId="11" fillId="0" borderId="0" xfId="0" applyFont="1" applyAlignment="1">
      <alignment horizontal="left" vertical="top" wrapText="1"/>
    </xf>
    <xf numFmtId="171" fontId="10" fillId="0" borderId="0" xfId="0" applyNumberFormat="1" applyFont="1"/>
    <xf numFmtId="167" fontId="10" fillId="0" borderId="1" xfId="0" applyNumberFormat="1" applyFont="1" applyBorder="1" applyAlignment="1" applyProtection="1">
      <alignment horizontal="center" vertical="center"/>
      <protection locked="0"/>
    </xf>
    <xf numFmtId="170" fontId="10" fillId="0" borderId="1" xfId="0" applyNumberFormat="1" applyFont="1" applyBorder="1" applyAlignment="1" applyProtection="1">
      <alignment horizontal="center" vertical="center" wrapText="1"/>
      <protection locked="0"/>
    </xf>
    <xf numFmtId="172" fontId="10" fillId="0" borderId="0" xfId="0" applyNumberFormat="1" applyFont="1" applyAlignment="1">
      <alignment vertical="top" wrapText="1"/>
    </xf>
    <xf numFmtId="170" fontId="10" fillId="4" borderId="1" xfId="0" applyNumberFormat="1" applyFont="1" applyFill="1" applyBorder="1" applyAlignment="1">
      <alignment horizontal="center" vertical="center"/>
    </xf>
    <xf numFmtId="0" fontId="11" fillId="3" borderId="0" xfId="0" applyFont="1" applyFill="1"/>
    <xf numFmtId="170" fontId="12" fillId="4" borderId="1" xfId="0" applyNumberFormat="1" applyFont="1" applyFill="1" applyBorder="1" applyAlignment="1">
      <alignment horizontal="center" vertical="center"/>
    </xf>
    <xf numFmtId="0" fontId="14" fillId="0" borderId="0" xfId="0" applyFont="1" applyAlignment="1">
      <alignment horizontal="center" vertical="top"/>
    </xf>
    <xf numFmtId="0" fontId="11" fillId="3" borderId="0" xfId="0" applyFont="1" applyFill="1" applyAlignment="1">
      <alignment vertical="center"/>
    </xf>
    <xf numFmtId="0" fontId="9" fillId="3" borderId="0" xfId="0" applyFont="1" applyFill="1" applyAlignment="1">
      <alignment horizontal="centerContinuous"/>
    </xf>
    <xf numFmtId="0" fontId="11" fillId="0" borderId="0" xfId="0" applyFont="1" applyAlignment="1">
      <alignment horizontal="left" vertical="center"/>
    </xf>
    <xf numFmtId="0" fontId="12" fillId="0" borderId="0" xfId="0" applyFont="1" applyAlignment="1">
      <alignment horizontal="left" vertical="top" indent="5"/>
    </xf>
    <xf numFmtId="0" fontId="35" fillId="0" borderId="0" xfId="0" applyFont="1" applyAlignment="1">
      <alignment horizontal="centerContinuous" vertical="center"/>
    </xf>
    <xf numFmtId="0" fontId="12" fillId="0" borderId="1" xfId="0" applyFont="1" applyBorder="1" applyAlignment="1" applyProtection="1">
      <alignment vertical="center"/>
      <protection locked="0"/>
    </xf>
    <xf numFmtId="0" fontId="53" fillId="0" borderId="3" xfId="0" applyFont="1" applyBorder="1" applyAlignment="1">
      <alignment horizontal="center" vertical="center"/>
    </xf>
    <xf numFmtId="0" fontId="53" fillId="0" borderId="12" xfId="0" applyFont="1" applyBorder="1" applyAlignment="1">
      <alignment horizontal="center" vertical="center"/>
    </xf>
    <xf numFmtId="0" fontId="12" fillId="0" borderId="1" xfId="0" applyFont="1" applyBorder="1" applyAlignment="1">
      <alignment horizontal="left" vertical="center" wrapText="1" indent="3"/>
    </xf>
    <xf numFmtId="0" fontId="53" fillId="0" borderId="12" xfId="0" applyFont="1" applyBorder="1" applyAlignment="1">
      <alignment horizontal="center" vertical="center" wrapText="1"/>
    </xf>
    <xf numFmtId="0" fontId="11" fillId="3" borderId="1" xfId="0" applyFont="1" applyFill="1" applyBorder="1" applyAlignment="1">
      <alignment horizontal="right" vertical="center"/>
    </xf>
    <xf numFmtId="170" fontId="11" fillId="3" borderId="1" xfId="2" applyNumberFormat="1" applyFont="1" applyFill="1" applyBorder="1" applyAlignment="1" applyProtection="1">
      <alignment horizontal="center" vertical="center"/>
    </xf>
    <xf numFmtId="0" fontId="11" fillId="0" borderId="12" xfId="0" applyFont="1" applyBorder="1" applyAlignment="1">
      <alignment horizontal="center" vertical="center"/>
    </xf>
    <xf numFmtId="0" fontId="11" fillId="0" borderId="1" xfId="0" applyFont="1" applyBorder="1" applyAlignment="1">
      <alignment horizontal="left" vertical="center" indent="3"/>
    </xf>
    <xf numFmtId="170" fontId="11" fillId="3" borderId="1" xfId="0" applyNumberFormat="1" applyFont="1" applyFill="1" applyBorder="1" applyAlignment="1">
      <alignment horizontal="center" vertical="center"/>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54" fillId="0" borderId="0" xfId="0" applyFont="1" applyAlignment="1">
      <alignment horizontal="left" vertical="top" indent="5"/>
    </xf>
    <xf numFmtId="0" fontId="35" fillId="0" borderId="0" xfId="0" applyFont="1" applyAlignment="1">
      <alignment horizontal="left" vertical="top" indent="5"/>
    </xf>
    <xf numFmtId="0" fontId="12" fillId="0" borderId="3" xfId="0" applyFont="1" applyBorder="1" applyAlignment="1">
      <alignment horizontal="center"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indent="5"/>
    </xf>
    <xf numFmtId="170" fontId="12" fillId="0" borderId="0" xfId="0" applyNumberFormat="1" applyFont="1" applyAlignment="1" applyProtection="1">
      <alignment horizontal="center" vertical="center"/>
      <protection locked="0"/>
    </xf>
    <xf numFmtId="37" fontId="12" fillId="0" borderId="12" xfId="1" applyNumberFormat="1" applyFont="1" applyBorder="1" applyAlignment="1">
      <alignment horizontal="center" vertical="center" wrapText="1"/>
    </xf>
    <xf numFmtId="0" fontId="12" fillId="0" borderId="0" xfId="0" applyFont="1" applyAlignment="1">
      <alignment horizontal="left" vertical="top" indent="7"/>
    </xf>
    <xf numFmtId="0" fontId="9" fillId="0" borderId="0" xfId="0" applyFont="1" applyAlignment="1">
      <alignment horizontal="centerContinuous" vertical="center"/>
    </xf>
    <xf numFmtId="0" fontId="9" fillId="0" borderId="8" xfId="0" applyFont="1" applyBorder="1" applyAlignment="1">
      <alignment horizontal="centerContinuous" vertical="center"/>
    </xf>
    <xf numFmtId="3" fontId="10" fillId="0" borderId="3" xfId="0" applyNumberFormat="1" applyFont="1" applyBorder="1" applyAlignment="1" applyProtection="1">
      <alignment horizontal="center" vertical="center" wrapText="1"/>
      <protection locked="0"/>
    </xf>
    <xf numFmtId="0" fontId="10" fillId="0" borderId="0" xfId="0" applyFont="1" applyAlignment="1">
      <alignment vertical="center"/>
    </xf>
    <xf numFmtId="9" fontId="10" fillId="0" borderId="0" xfId="0" applyNumberFormat="1" applyFont="1" applyAlignment="1">
      <alignment horizontal="center" vertical="center"/>
    </xf>
    <xf numFmtId="172" fontId="10" fillId="0" borderId="0" xfId="0" applyNumberFormat="1" applyFont="1" applyAlignment="1">
      <alignment horizontal="center" vertical="center"/>
    </xf>
    <xf numFmtId="0" fontId="55" fillId="0" borderId="0" xfId="0" applyFont="1"/>
    <xf numFmtId="169" fontId="10" fillId="0" borderId="1" xfId="0" applyNumberFormat="1" applyFont="1" applyBorder="1" applyAlignment="1" applyProtection="1">
      <alignment horizontal="center"/>
      <protection locked="0"/>
    </xf>
    <xf numFmtId="0" fontId="10" fillId="0" borderId="0" xfId="0" applyFont="1" applyAlignment="1">
      <alignment horizontal="left" vertical="top" wrapText="1" indent="5"/>
    </xf>
    <xf numFmtId="0" fontId="12" fillId="0" borderId="1" xfId="0" applyFont="1" applyBorder="1" applyAlignment="1">
      <alignment vertical="center" wrapText="1"/>
    </xf>
    <xf numFmtId="172" fontId="12" fillId="0" borderId="1" xfId="0" applyNumberFormat="1" applyFont="1" applyBorder="1" applyAlignment="1" applyProtection="1">
      <alignment horizontal="center" vertical="center"/>
      <protection locked="0"/>
    </xf>
    <xf numFmtId="0" fontId="53" fillId="0" borderId="0" xfId="0" applyFont="1" applyAlignment="1">
      <alignment horizontal="right" vertical="center"/>
    </xf>
    <xf numFmtId="3" fontId="10" fillId="0" borderId="0" xfId="0" applyNumberFormat="1" applyFont="1" applyAlignment="1" applyProtection="1">
      <alignment horizontal="center" vertical="center" wrapText="1"/>
      <protection locked="0"/>
    </xf>
    <xf numFmtId="3" fontId="10" fillId="0" borderId="12" xfId="0" applyNumberFormat="1" applyFont="1" applyBorder="1" applyAlignment="1" applyProtection="1">
      <alignment horizontal="center" vertical="center" wrapText="1"/>
      <protection locked="0"/>
    </xf>
    <xf numFmtId="3" fontId="10" fillId="0" borderId="11" xfId="0" applyNumberFormat="1" applyFont="1" applyBorder="1" applyAlignment="1" applyProtection="1">
      <alignment horizontal="center" vertical="center" wrapText="1"/>
      <protection locked="0"/>
    </xf>
    <xf numFmtId="170" fontId="10" fillId="0" borderId="3" xfId="0" applyNumberFormat="1" applyFont="1" applyBorder="1" applyAlignment="1" applyProtection="1">
      <alignment horizontal="center" vertical="center"/>
      <protection locked="0"/>
    </xf>
    <xf numFmtId="170" fontId="10" fillId="0" borderId="11" xfId="0" applyNumberFormat="1" applyFont="1" applyBorder="1" applyAlignment="1" applyProtection="1">
      <alignment horizontal="center" vertical="center"/>
      <protection locked="0"/>
    </xf>
    <xf numFmtId="0" fontId="55" fillId="0" borderId="0" xfId="0" applyFont="1" applyAlignment="1">
      <alignment vertical="center"/>
    </xf>
    <xf numFmtId="49" fontId="12" fillId="0" borderId="1" xfId="0" applyNumberFormat="1" applyFont="1" applyBorder="1" applyAlignment="1" applyProtection="1">
      <alignment horizontal="left" vertical="top" wrapText="1"/>
      <protection locked="0"/>
    </xf>
    <xf numFmtId="49" fontId="4" fillId="0" borderId="0" xfId="0" applyNumberFormat="1" applyFont="1" applyAlignment="1">
      <alignment horizontal="right"/>
    </xf>
    <xf numFmtId="0" fontId="32" fillId="0" borderId="0" xfId="0" applyFont="1" applyAlignment="1">
      <alignment horizontal="left" vertical="top" wrapText="1"/>
    </xf>
    <xf numFmtId="0" fontId="53" fillId="0" borderId="14" xfId="0" applyFont="1" applyBorder="1" applyAlignment="1">
      <alignment horizontal="right" vertical="center"/>
    </xf>
    <xf numFmtId="49" fontId="10" fillId="0" borderId="0" xfId="0" applyNumberFormat="1" applyFont="1" applyAlignment="1">
      <alignment horizontal="right"/>
    </xf>
    <xf numFmtId="49" fontId="10" fillId="0" borderId="0" xfId="0" applyNumberFormat="1" applyFont="1"/>
    <xf numFmtId="0" fontId="12" fillId="0" borderId="1" xfId="0" applyFont="1" applyBorder="1" applyAlignment="1">
      <alignment horizontal="centerContinuous" vertical="center" wrapText="1"/>
    </xf>
    <xf numFmtId="0" fontId="51" fillId="0" borderId="0" xfId="0" applyFont="1" applyAlignment="1">
      <alignment horizontal="justify" vertical="center"/>
    </xf>
    <xf numFmtId="0" fontId="51" fillId="0" borderId="0" xfId="0" applyFont="1" applyAlignment="1">
      <alignment horizontal="left" vertical="center"/>
    </xf>
    <xf numFmtId="0" fontId="51" fillId="0" borderId="0" xfId="0" applyFont="1" applyAlignment="1">
      <alignment horizontal="left" vertical="top"/>
    </xf>
    <xf numFmtId="0" fontId="23" fillId="0" borderId="0" xfId="0" applyFont="1" applyAlignment="1">
      <alignment horizontal="left" vertical="center"/>
    </xf>
    <xf numFmtId="0" fontId="12" fillId="0" borderId="1" xfId="0" applyFont="1" applyBorder="1" applyAlignment="1">
      <alignment horizontal="left" vertical="center"/>
    </xf>
    <xf numFmtId="0" fontId="12" fillId="0" borderId="3" xfId="0" applyFont="1" applyBorder="1" applyAlignment="1">
      <alignment horizontal="left"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49" fontId="12" fillId="0" borderId="0" xfId="0" applyNumberFormat="1" applyFont="1" applyAlignment="1">
      <alignment horizontal="center"/>
    </xf>
    <xf numFmtId="3" fontId="12" fillId="0" borderId="0" xfId="0" applyNumberFormat="1" applyFont="1"/>
    <xf numFmtId="1" fontId="11" fillId="0" borderId="0" xfId="0" applyNumberFormat="1" applyFont="1" applyAlignment="1">
      <alignment horizontal="center" vertical="center"/>
    </xf>
    <xf numFmtId="3" fontId="11" fillId="0" borderId="1" xfId="0" applyNumberFormat="1" applyFont="1" applyBorder="1" applyAlignment="1">
      <alignment horizontal="center" vertical="center"/>
    </xf>
    <xf numFmtId="3" fontId="10" fillId="0" borderId="0" xfId="0" applyNumberFormat="1" applyFont="1"/>
    <xf numFmtId="3" fontId="11" fillId="0" borderId="0" xfId="0" applyNumberFormat="1" applyFont="1" applyAlignment="1">
      <alignment horizontal="center" vertical="center"/>
    </xf>
    <xf numFmtId="0" fontId="57" fillId="0" borderId="0" xfId="0" applyFont="1" applyAlignment="1">
      <alignment horizontal="left" vertical="top" wrapText="1"/>
    </xf>
    <xf numFmtId="0" fontId="12" fillId="0" borderId="4" xfId="0" applyFont="1" applyBorder="1" applyAlignment="1">
      <alignment horizontal="centerContinuous" vertical="center"/>
    </xf>
    <xf numFmtId="0" fontId="12" fillId="0" borderId="5" xfId="0" applyFont="1" applyBorder="1" applyAlignment="1">
      <alignment horizontal="centerContinuous" vertical="center"/>
    </xf>
    <xf numFmtId="0" fontId="6" fillId="3" borderId="0" xfId="0" applyFont="1" applyFill="1" applyAlignment="1">
      <alignment horizontal="centerContinuous"/>
    </xf>
    <xf numFmtId="0" fontId="11" fillId="0" borderId="3" xfId="0" applyFont="1" applyBorder="1" applyAlignment="1">
      <alignment horizontal="center" vertical="center" wrapText="1"/>
    </xf>
    <xf numFmtId="0" fontId="30" fillId="0" borderId="1" xfId="0" applyFont="1" applyBorder="1" applyAlignment="1">
      <alignment vertical="center" wrapText="1"/>
    </xf>
    <xf numFmtId="0" fontId="32" fillId="0" borderId="1" xfId="0" applyFont="1" applyBorder="1" applyAlignment="1">
      <alignment horizontal="center" vertical="center" wrapText="1"/>
    </xf>
    <xf numFmtId="0" fontId="36" fillId="0" borderId="1" xfId="0" applyFont="1" applyBorder="1" applyAlignment="1">
      <alignment vertical="center" wrapText="1"/>
    </xf>
    <xf numFmtId="169" fontId="12" fillId="0" borderId="1" xfId="3" applyNumberFormat="1" applyFont="1" applyBorder="1" applyAlignment="1" applyProtection="1">
      <alignment horizontal="center" vertical="center"/>
      <protection locked="0"/>
    </xf>
    <xf numFmtId="0" fontId="59" fillId="2" borderId="0" xfId="0" applyFont="1" applyFill="1" applyAlignment="1">
      <alignment horizontal="center" vertical="center"/>
    </xf>
    <xf numFmtId="0" fontId="52" fillId="0" borderId="0" xfId="0" applyFont="1" applyAlignment="1">
      <alignment horizontal="justify" vertical="center" wrapText="1"/>
    </xf>
    <xf numFmtId="0" fontId="52" fillId="0" borderId="0" xfId="0" applyFont="1" applyAlignment="1">
      <alignment horizontal="justify" vertical="center"/>
    </xf>
    <xf numFmtId="0" fontId="23" fillId="0" borderId="0" xfId="0" applyFont="1" applyAlignment="1">
      <alignment horizontal="justify" vertical="center"/>
    </xf>
    <xf numFmtId="0" fontId="30" fillId="0" borderId="0" xfId="0" applyFont="1" applyAlignment="1">
      <alignment horizontal="justify" vertical="center" wrapText="1"/>
    </xf>
    <xf numFmtId="0" fontId="30" fillId="0" borderId="0" xfId="0" applyFont="1" applyAlignment="1">
      <alignment horizontal="left" vertical="center" wrapText="1"/>
    </xf>
    <xf numFmtId="0" fontId="5" fillId="0" borderId="0" xfId="4" applyBorder="1" applyAlignment="1" applyProtection="1">
      <alignment horizontal="center" vertical="center" wrapText="1"/>
      <protection locked="0"/>
    </xf>
    <xf numFmtId="0" fontId="12" fillId="0" borderId="11" xfId="0" applyFont="1" applyBorder="1" applyAlignment="1">
      <alignment horizontal="center" vertical="center"/>
    </xf>
    <xf numFmtId="0" fontId="32" fillId="0" borderId="0" xfId="0" applyFont="1" applyAlignment="1">
      <alignment horizontal="left" vertical="center" wrapText="1"/>
    </xf>
    <xf numFmtId="0" fontId="52" fillId="0" borderId="0" xfId="0" applyFont="1" applyAlignment="1">
      <alignment horizontal="left" vertical="center" wrapText="1"/>
    </xf>
    <xf numFmtId="0" fontId="4" fillId="0" borderId="0" xfId="0" applyFont="1" applyAlignment="1">
      <alignment horizontal="left" vertical="center" wrapText="1"/>
    </xf>
    <xf numFmtId="0" fontId="57" fillId="0" borderId="0" xfId="0" applyFont="1" applyAlignment="1">
      <alignment horizontal="left" vertical="center" wrapText="1"/>
    </xf>
    <xf numFmtId="0" fontId="5" fillId="0" borderId="3" xfId="4" applyBorder="1" applyAlignment="1">
      <alignment horizontal="center" vertical="center"/>
    </xf>
    <xf numFmtId="0" fontId="13" fillId="0" borderId="0" xfId="4" applyFont="1" applyBorder="1" applyAlignment="1" applyProtection="1">
      <alignment horizontal="left" vertical="top" wrapText="1"/>
      <protection locked="0"/>
    </xf>
  </cellXfs>
  <cellStyles count="6">
    <cellStyle name="Comma" xfId="1" builtinId="3"/>
    <cellStyle name="Currency" xfId="2" builtinId="4"/>
    <cellStyle name="Hyperlink" xfId="4" builtinId="8"/>
    <cellStyle name="Normal" xfId="0" builtinId="0"/>
    <cellStyle name="Normal 2" xfId="5" xr:uid="{824E9B0D-4CD7-4579-8C19-6E38CB3BA8B8}"/>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fmlaLink="'[1]multi select'!$E$2" lockText="1" noThreeD="1"/>
</file>

<file path=xl/ctrlProps/ctrlProp10.xml><?xml version="1.0" encoding="utf-8"?>
<formControlPr xmlns="http://schemas.microsoft.com/office/spreadsheetml/2009/9/main" objectType="CheckBox" fmlaLink="'[1]multi select'!$H$3" lockText="1" noThreeD="1"/>
</file>

<file path=xl/ctrlProps/ctrlProp100.xml><?xml version="1.0" encoding="utf-8"?>
<formControlPr xmlns="http://schemas.microsoft.com/office/spreadsheetml/2009/9/main" objectType="CheckBox" fmlaLink="'[1]multi select'!$AL$7" lockText="1" noThreeD="1"/>
</file>

<file path=xl/ctrlProps/ctrlProp101.xml><?xml version="1.0" encoding="utf-8"?>
<formControlPr xmlns="http://schemas.microsoft.com/office/spreadsheetml/2009/9/main" objectType="CheckBox" fmlaLink="'[1]multi select'!$AL$6" lockText="1" noThreeD="1"/>
</file>

<file path=xl/ctrlProps/ctrlProp102.xml><?xml version="1.0" encoding="utf-8"?>
<formControlPr xmlns="http://schemas.microsoft.com/office/spreadsheetml/2009/9/main" objectType="CheckBox" checked="Checked" fmlaLink="'[1]multi select'!$AN$2" lockText="1" noThreeD="1"/>
</file>

<file path=xl/ctrlProps/ctrlProp103.xml><?xml version="1.0" encoding="utf-8"?>
<formControlPr xmlns="http://schemas.microsoft.com/office/spreadsheetml/2009/9/main" objectType="CheckBox" checked="Checked" fmlaLink="'[1]multi select'!$AN$3" lockText="1" noThreeD="1"/>
</file>

<file path=xl/ctrlProps/ctrlProp104.xml><?xml version="1.0" encoding="utf-8"?>
<formControlPr xmlns="http://schemas.microsoft.com/office/spreadsheetml/2009/9/main" objectType="CheckBox" checked="Checked" fmlaLink="'[1]multi select'!$AN$4" lockText="1" noThreeD="1"/>
</file>

<file path=xl/ctrlProps/ctrlProp105.xml><?xml version="1.0" encoding="utf-8"?>
<formControlPr xmlns="http://schemas.microsoft.com/office/spreadsheetml/2009/9/main" objectType="CheckBox" fmlaLink="'[1]multi select'!$AN$5" lockText="1" noThreeD="1"/>
</file>

<file path=xl/ctrlProps/ctrlProp106.xml><?xml version="1.0" encoding="utf-8"?>
<formControlPr xmlns="http://schemas.microsoft.com/office/spreadsheetml/2009/9/main" objectType="CheckBox" fmlaLink="'[1]multi select'!$AN$6" lockText="1" noThreeD="1"/>
</file>

<file path=xl/ctrlProps/ctrlProp107.xml><?xml version="1.0" encoding="utf-8"?>
<formControlPr xmlns="http://schemas.microsoft.com/office/spreadsheetml/2009/9/main" objectType="CheckBox" fmlaLink="'[1]multi select'!$AN$7" lockText="1" noThreeD="1"/>
</file>

<file path=xl/ctrlProps/ctrlProp108.xml><?xml version="1.0" encoding="utf-8"?>
<formControlPr xmlns="http://schemas.microsoft.com/office/spreadsheetml/2009/9/main" objectType="CheckBox" checked="Checked" fmlaLink="'[1]multi select'!$AN$8" lockText="1" noThreeD="1"/>
</file>

<file path=xl/ctrlProps/ctrlProp109.xml><?xml version="1.0" encoding="utf-8"?>
<formControlPr xmlns="http://schemas.microsoft.com/office/spreadsheetml/2009/9/main" objectType="CheckBox" fmlaLink="'[1]multi select'!$AN$9" lockText="1" noThreeD="1"/>
</file>

<file path=xl/ctrlProps/ctrlProp11.xml><?xml version="1.0" encoding="utf-8"?>
<formControlPr xmlns="http://schemas.microsoft.com/office/spreadsheetml/2009/9/main" objectType="CheckBox" checked="Checked" fmlaLink="'[1]multi select'!$J$2" lockText="1" noThreeD="1"/>
</file>

<file path=xl/ctrlProps/ctrlProp110.xml><?xml version="1.0" encoding="utf-8"?>
<formControlPr xmlns="http://schemas.microsoft.com/office/spreadsheetml/2009/9/main" objectType="CheckBox" checked="Checked" fmlaLink="'[1]multi select'!$AP$2" lockText="1" noThreeD="1"/>
</file>

<file path=xl/ctrlProps/ctrlProp111.xml><?xml version="1.0" encoding="utf-8"?>
<formControlPr xmlns="http://schemas.microsoft.com/office/spreadsheetml/2009/9/main" objectType="CheckBox" checked="Checked" fmlaLink="'[1]multi select'!$AP$3" lockText="1" noThreeD="1"/>
</file>

<file path=xl/ctrlProps/ctrlProp112.xml><?xml version="1.0" encoding="utf-8"?>
<formControlPr xmlns="http://schemas.microsoft.com/office/spreadsheetml/2009/9/main" objectType="CheckBox" checked="Checked" fmlaLink="'[1]multi select'!$AP$4" lockText="1" noThreeD="1"/>
</file>

<file path=xl/ctrlProps/ctrlProp113.xml><?xml version="1.0" encoding="utf-8"?>
<formControlPr xmlns="http://schemas.microsoft.com/office/spreadsheetml/2009/9/main" objectType="CheckBox" checked="Checked" fmlaLink="'[1]multi select'!$AP$5" lockText="1" noThreeD="1"/>
</file>

<file path=xl/ctrlProps/ctrlProp114.xml><?xml version="1.0" encoding="utf-8"?>
<formControlPr xmlns="http://schemas.microsoft.com/office/spreadsheetml/2009/9/main" objectType="CheckBox" checked="Checked" fmlaLink="'[1]multi select'!$AP$6" lockText="1" noThreeD="1"/>
</file>

<file path=xl/ctrlProps/ctrlProp115.xml><?xml version="1.0" encoding="utf-8"?>
<formControlPr xmlns="http://schemas.microsoft.com/office/spreadsheetml/2009/9/main" objectType="CheckBox" fmlaLink="'[1]multi select'!$AP$7" lockText="1" noThreeD="1"/>
</file>

<file path=xl/ctrlProps/ctrlProp116.xml><?xml version="1.0" encoding="utf-8"?>
<formControlPr xmlns="http://schemas.microsoft.com/office/spreadsheetml/2009/9/main" objectType="CheckBox" fmlaLink="'[1]multi select'!$AP$8" lockText="1" noThreeD="1"/>
</file>

<file path=xl/ctrlProps/ctrlProp117.xml><?xml version="1.0" encoding="utf-8"?>
<formControlPr xmlns="http://schemas.microsoft.com/office/spreadsheetml/2009/9/main" objectType="CheckBox" fmlaLink="'[1]multi select'!$AP$9" lockText="1" noThreeD="1"/>
</file>

<file path=xl/ctrlProps/ctrlProp118.xml><?xml version="1.0" encoding="utf-8"?>
<formControlPr xmlns="http://schemas.microsoft.com/office/spreadsheetml/2009/9/main" objectType="CheckBox" checked="Checked" fmlaLink="'[1]multi select'!$AR$2" lockText="1" noThreeD="1"/>
</file>

<file path=xl/ctrlProps/ctrlProp119.xml><?xml version="1.0" encoding="utf-8"?>
<formControlPr xmlns="http://schemas.microsoft.com/office/spreadsheetml/2009/9/main" objectType="CheckBox" checked="Checked" fmlaLink="'[1]multi select'!$AR$3" lockText="1" noThreeD="1"/>
</file>

<file path=xl/ctrlProps/ctrlProp12.xml><?xml version="1.0" encoding="utf-8"?>
<formControlPr xmlns="http://schemas.microsoft.com/office/spreadsheetml/2009/9/main" objectType="CheckBox" fmlaLink="'[1]multi select'!$J$3" lockText="1" noThreeD="1"/>
</file>

<file path=xl/ctrlProps/ctrlProp120.xml><?xml version="1.0" encoding="utf-8"?>
<formControlPr xmlns="http://schemas.microsoft.com/office/spreadsheetml/2009/9/main" objectType="CheckBox" checked="Checked" fmlaLink="'[1]multi select'!$AR$4" lockText="1" noThreeD="1"/>
</file>

<file path=xl/ctrlProps/ctrlProp121.xml><?xml version="1.0" encoding="utf-8"?>
<formControlPr xmlns="http://schemas.microsoft.com/office/spreadsheetml/2009/9/main" objectType="CheckBox" checked="Checked" fmlaLink="'[1]multi select'!$AR$5" lockText="1" noThreeD="1"/>
</file>

<file path=xl/ctrlProps/ctrlProp122.xml><?xml version="1.0" encoding="utf-8"?>
<formControlPr xmlns="http://schemas.microsoft.com/office/spreadsheetml/2009/9/main" objectType="CheckBox" checked="Checked" fmlaLink="'[1]multi select'!$AR$6" lockText="1" noThreeD="1"/>
</file>

<file path=xl/ctrlProps/ctrlProp123.xml><?xml version="1.0" encoding="utf-8"?>
<formControlPr xmlns="http://schemas.microsoft.com/office/spreadsheetml/2009/9/main" objectType="CheckBox" checked="Checked" fmlaLink="'[1]multi select'!$AR$7" lockText="1" noThreeD="1"/>
</file>

<file path=xl/ctrlProps/ctrlProp124.xml><?xml version="1.0" encoding="utf-8"?>
<formControlPr xmlns="http://schemas.microsoft.com/office/spreadsheetml/2009/9/main" objectType="CheckBox" checked="Checked" fmlaLink="'[1]multi select'!$AR$8" lockText="1" noThreeD="1"/>
</file>

<file path=xl/ctrlProps/ctrlProp125.xml><?xml version="1.0" encoding="utf-8"?>
<formControlPr xmlns="http://schemas.microsoft.com/office/spreadsheetml/2009/9/main" objectType="CheckBox" fmlaLink="'[1]multi select'!$AR$9" lockText="1" noThreeD="1"/>
</file>

<file path=xl/ctrlProps/ctrlProp126.xml><?xml version="1.0" encoding="utf-8"?>
<formControlPr xmlns="http://schemas.microsoft.com/office/spreadsheetml/2009/9/main" objectType="CheckBox" checked="Checked" fmlaLink="'[1]multi select'!$AR$10" lockText="1" noThreeD="1"/>
</file>

<file path=xl/ctrlProps/ctrlProp127.xml><?xml version="1.0" encoding="utf-8"?>
<formControlPr xmlns="http://schemas.microsoft.com/office/spreadsheetml/2009/9/main" objectType="CheckBox" fmlaLink="'[1]multi select'!$AR$11" lockText="1" noThreeD="1"/>
</file>

<file path=xl/ctrlProps/ctrlProp128.xml><?xml version="1.0" encoding="utf-8"?>
<formControlPr xmlns="http://schemas.microsoft.com/office/spreadsheetml/2009/9/main" objectType="CheckBox" checked="Checked" fmlaLink="'[1]multi select'!$AR$12" lockText="1" noThreeD="1"/>
</file>

<file path=xl/ctrlProps/ctrlProp129.xml><?xml version="1.0" encoding="utf-8"?>
<formControlPr xmlns="http://schemas.microsoft.com/office/spreadsheetml/2009/9/main" objectType="CheckBox" checked="Checked" fmlaLink="'[1]multi select'!$AT$2" lockText="1" noThreeD="1"/>
</file>

<file path=xl/ctrlProps/ctrlProp13.xml><?xml version="1.0" encoding="utf-8"?>
<formControlPr xmlns="http://schemas.microsoft.com/office/spreadsheetml/2009/9/main" objectType="CheckBox" checked="Checked" fmlaLink="'[1]multi select'!$J$4" lockText="1" noThreeD="1"/>
</file>

<file path=xl/ctrlProps/ctrlProp130.xml><?xml version="1.0" encoding="utf-8"?>
<formControlPr xmlns="http://schemas.microsoft.com/office/spreadsheetml/2009/9/main" objectType="CheckBox" fmlaLink="'[1]multi select'!$AT$3" lockText="1" noThreeD="1"/>
</file>

<file path=xl/ctrlProps/ctrlProp131.xml><?xml version="1.0" encoding="utf-8"?>
<formControlPr xmlns="http://schemas.microsoft.com/office/spreadsheetml/2009/9/main" objectType="CheckBox" fmlaLink="'[1]multi select'!$AT$4" lockText="1" noThreeD="1"/>
</file>

<file path=xl/ctrlProps/ctrlProp132.xml><?xml version="1.0" encoding="utf-8"?>
<formControlPr xmlns="http://schemas.microsoft.com/office/spreadsheetml/2009/9/main" objectType="CheckBox" fmlaLink="'[1]multi select'!$AT$5" lockText="1" noThreeD="1"/>
</file>

<file path=xl/ctrlProps/ctrlProp133.xml><?xml version="1.0" encoding="utf-8"?>
<formControlPr xmlns="http://schemas.microsoft.com/office/spreadsheetml/2009/9/main" objectType="CheckBox" checked="Checked" fmlaLink="'[1]multi select'!$AT$6" lockText="1" noThreeD="1"/>
</file>

<file path=xl/ctrlProps/ctrlProp134.xml><?xml version="1.0" encoding="utf-8"?>
<formControlPr xmlns="http://schemas.microsoft.com/office/spreadsheetml/2009/9/main" objectType="CheckBox" fmlaLink="'[1]multi select'!$AT$7" lockText="1" noThreeD="1"/>
</file>

<file path=xl/ctrlProps/ctrlProp135.xml><?xml version="1.0" encoding="utf-8"?>
<formControlPr xmlns="http://schemas.microsoft.com/office/spreadsheetml/2009/9/main" objectType="CheckBox" checked="Checked" fmlaLink="'[1]multi select'!$AT$8" lockText="1" noThreeD="1"/>
</file>

<file path=xl/ctrlProps/ctrlProp136.xml><?xml version="1.0" encoding="utf-8"?>
<formControlPr xmlns="http://schemas.microsoft.com/office/spreadsheetml/2009/9/main" objectType="CheckBox" fmlaLink="'[1]multi select'!$AT$11" lockText="1" noThreeD="1"/>
</file>

<file path=xl/ctrlProps/ctrlProp137.xml><?xml version="1.0" encoding="utf-8"?>
<formControlPr xmlns="http://schemas.microsoft.com/office/spreadsheetml/2009/9/main" objectType="CheckBox" checked="Checked" fmlaLink="'[1]multi select'!$AT$12" lockText="1" noThreeD="1"/>
</file>

<file path=xl/ctrlProps/ctrlProp138.xml><?xml version="1.0" encoding="utf-8"?>
<formControlPr xmlns="http://schemas.microsoft.com/office/spreadsheetml/2009/9/main" objectType="CheckBox" fmlaLink="'[1]multi select'!$AT$9" lockText="1" noThreeD="1"/>
</file>

<file path=xl/ctrlProps/ctrlProp139.xml><?xml version="1.0" encoding="utf-8"?>
<formControlPr xmlns="http://schemas.microsoft.com/office/spreadsheetml/2009/9/main" objectType="CheckBox" fmlaLink="'[1]multi select'!$AT$10" lockText="1" noThreeD="1"/>
</file>

<file path=xl/ctrlProps/ctrlProp14.xml><?xml version="1.0" encoding="utf-8"?>
<formControlPr xmlns="http://schemas.microsoft.com/office/spreadsheetml/2009/9/main" objectType="CheckBox" checked="Checked" fmlaLink="'[1]multi select'!$J$5" lockText="1" noThreeD="1"/>
</file>

<file path=xl/ctrlProps/ctrlProp15.xml><?xml version="1.0" encoding="utf-8"?>
<formControlPr xmlns="http://schemas.microsoft.com/office/spreadsheetml/2009/9/main" objectType="CheckBox" fmlaLink="'[1]multi select'!$L$2" lockText="1" noThreeD="1"/>
</file>

<file path=xl/ctrlProps/ctrlProp16.xml><?xml version="1.0" encoding="utf-8"?>
<formControlPr xmlns="http://schemas.microsoft.com/office/spreadsheetml/2009/9/main" objectType="CheckBox" fmlaLink="'[1]multi select'!$L$3" lockText="1" noThreeD="1"/>
</file>

<file path=xl/ctrlProps/ctrlProp17.xml><?xml version="1.0" encoding="utf-8"?>
<formControlPr xmlns="http://schemas.microsoft.com/office/spreadsheetml/2009/9/main" objectType="CheckBox" fmlaLink="'[1]multi select'!$L$4" lockText="1" noThreeD="1"/>
</file>

<file path=xl/ctrlProps/ctrlProp18.xml><?xml version="1.0" encoding="utf-8"?>
<formControlPr xmlns="http://schemas.microsoft.com/office/spreadsheetml/2009/9/main" objectType="CheckBox" checked="Checked" fmlaLink="'[1]multi select'!$P$2" lockText="1" noThreeD="1"/>
</file>

<file path=xl/ctrlProps/ctrlProp19.xml><?xml version="1.0" encoding="utf-8"?>
<formControlPr xmlns="http://schemas.microsoft.com/office/spreadsheetml/2009/9/main" objectType="CheckBox" checked="Checked" fmlaLink="'[1]multi select'!$P$3" lockText="1" noThreeD="1"/>
</file>

<file path=xl/ctrlProps/ctrlProp2.xml><?xml version="1.0" encoding="utf-8"?>
<formControlPr xmlns="http://schemas.microsoft.com/office/spreadsheetml/2009/9/main" objectType="CheckBox" checked="Checked" fmlaLink="'[1]multi select'!$E$5" lockText="1" noThreeD="1"/>
</file>

<file path=xl/ctrlProps/ctrlProp20.xml><?xml version="1.0" encoding="utf-8"?>
<formControlPr xmlns="http://schemas.microsoft.com/office/spreadsheetml/2009/9/main" objectType="CheckBox" checked="Checked" fmlaLink="'[1]multi select'!$P$4" lockText="1" noThreeD="1"/>
</file>

<file path=xl/ctrlProps/ctrlProp21.xml><?xml version="1.0" encoding="utf-8"?>
<formControlPr xmlns="http://schemas.microsoft.com/office/spreadsheetml/2009/9/main" objectType="CheckBox" checked="Checked" fmlaLink="'[1]multi select'!$P$5" lockText="1" noThreeD="1"/>
</file>

<file path=xl/ctrlProps/ctrlProp22.xml><?xml version="1.0" encoding="utf-8"?>
<formControlPr xmlns="http://schemas.microsoft.com/office/spreadsheetml/2009/9/main" objectType="CheckBox" checked="Checked" fmlaLink="'[1]multi select'!$P$6" lockText="1" noThreeD="1"/>
</file>

<file path=xl/ctrlProps/ctrlProp23.xml><?xml version="1.0" encoding="utf-8"?>
<formControlPr xmlns="http://schemas.microsoft.com/office/spreadsheetml/2009/9/main" objectType="CheckBox" checked="Checked" fmlaLink="'[1]multi select'!$P$7" lockText="1" noThreeD="1"/>
</file>

<file path=xl/ctrlProps/ctrlProp24.xml><?xml version="1.0" encoding="utf-8"?>
<formControlPr xmlns="http://schemas.microsoft.com/office/spreadsheetml/2009/9/main" objectType="CheckBox" checked="Checked" fmlaLink="'[1]multi select'!$P$8" lockText="1" noThreeD="1"/>
</file>

<file path=xl/ctrlProps/ctrlProp25.xml><?xml version="1.0" encoding="utf-8"?>
<formControlPr xmlns="http://schemas.microsoft.com/office/spreadsheetml/2009/9/main" objectType="CheckBox" fmlaLink="'[1]multi select'!$P$9" lockText="1" noThreeD="1"/>
</file>

<file path=xl/ctrlProps/ctrlProp26.xml><?xml version="1.0" encoding="utf-8"?>
<formControlPr xmlns="http://schemas.microsoft.com/office/spreadsheetml/2009/9/main" objectType="CheckBox" checked="Checked" fmlaLink="'[1]multi select'!$P$10" lockText="1" noThreeD="1"/>
</file>

<file path=xl/ctrlProps/ctrlProp27.xml><?xml version="1.0" encoding="utf-8"?>
<formControlPr xmlns="http://schemas.microsoft.com/office/spreadsheetml/2009/9/main" objectType="CheckBox" checked="Checked" fmlaLink="'[1]multi select'!$P$11" lockText="1" noThreeD="1"/>
</file>

<file path=xl/ctrlProps/ctrlProp28.xml><?xml version="1.0" encoding="utf-8"?>
<formControlPr xmlns="http://schemas.microsoft.com/office/spreadsheetml/2009/9/main" objectType="CheckBox" checked="Checked" fmlaLink="'[1]multi select'!$P$12" lockText="1" noThreeD="1"/>
</file>

<file path=xl/ctrlProps/ctrlProp29.xml><?xml version="1.0" encoding="utf-8"?>
<formControlPr xmlns="http://schemas.microsoft.com/office/spreadsheetml/2009/9/main" objectType="CheckBox" checked="Checked" fmlaLink="'[1]multi select'!$P$13" lockText="1" noThreeD="1"/>
</file>

<file path=xl/ctrlProps/ctrlProp3.xml><?xml version="1.0" encoding="utf-8"?>
<formControlPr xmlns="http://schemas.microsoft.com/office/spreadsheetml/2009/9/main" objectType="CheckBox" checked="Checked" fmlaLink="'[1]multi select'!$E$3" lockText="1" noThreeD="1"/>
</file>

<file path=xl/ctrlProps/ctrlProp30.xml><?xml version="1.0" encoding="utf-8"?>
<formControlPr xmlns="http://schemas.microsoft.com/office/spreadsheetml/2009/9/main" objectType="CheckBox" checked="Checked" fmlaLink="'[1]multi select'!$P$14" lockText="1" noThreeD="1"/>
</file>

<file path=xl/ctrlProps/ctrlProp31.xml><?xml version="1.0" encoding="utf-8"?>
<formControlPr xmlns="http://schemas.microsoft.com/office/spreadsheetml/2009/9/main" objectType="CheckBox" fmlaLink="'[1]multi select'!$P$15" lockText="1" noThreeD="1"/>
</file>

<file path=xl/ctrlProps/ctrlProp32.xml><?xml version="1.0" encoding="utf-8"?>
<formControlPr xmlns="http://schemas.microsoft.com/office/spreadsheetml/2009/9/main" objectType="CheckBox" checked="Checked" fmlaLink="'[1]multi select'!$P$16" lockText="1" noThreeD="1"/>
</file>

<file path=xl/ctrlProps/ctrlProp33.xml><?xml version="1.0" encoding="utf-8"?>
<formControlPr xmlns="http://schemas.microsoft.com/office/spreadsheetml/2009/9/main" objectType="CheckBox" checked="Checked" fmlaLink="'[1]multi select'!$P$17" lockText="1" noThreeD="1"/>
</file>

<file path=xl/ctrlProps/ctrlProp34.xml><?xml version="1.0" encoding="utf-8"?>
<formControlPr xmlns="http://schemas.microsoft.com/office/spreadsheetml/2009/9/main" objectType="CheckBox" fmlaLink="'[1]multi select'!$P$18" lockText="1" noThreeD="1"/>
</file>

<file path=xl/ctrlProps/ctrlProp35.xml><?xml version="1.0" encoding="utf-8"?>
<formControlPr xmlns="http://schemas.microsoft.com/office/spreadsheetml/2009/9/main" objectType="CheckBox" checked="Checked" fmlaLink="'[1]multi select'!$P$19" lockText="1" noThreeD="1"/>
</file>

<file path=xl/ctrlProps/ctrlProp36.xml><?xml version="1.0" encoding="utf-8"?>
<formControlPr xmlns="http://schemas.microsoft.com/office/spreadsheetml/2009/9/main" objectType="CheckBox" fmlaLink="'[1]multi select'!$P$20" lockText="1" noThreeD="1"/>
</file>

<file path=xl/ctrlProps/ctrlProp37.xml><?xml version="1.0" encoding="utf-8"?>
<formControlPr xmlns="http://schemas.microsoft.com/office/spreadsheetml/2009/9/main" objectType="CheckBox" checked="Checked" fmlaLink="'[1]multi select'!$T$2" lockText="1" noThreeD="1"/>
</file>

<file path=xl/ctrlProps/ctrlProp38.xml><?xml version="1.0" encoding="utf-8"?>
<formControlPr xmlns="http://schemas.microsoft.com/office/spreadsheetml/2009/9/main" objectType="CheckBox" checked="Checked" fmlaLink="'[1]multi select'!$T$3" lockText="1" noThreeD="1"/>
</file>

<file path=xl/ctrlProps/ctrlProp39.xml><?xml version="1.0" encoding="utf-8"?>
<formControlPr xmlns="http://schemas.microsoft.com/office/spreadsheetml/2009/9/main" objectType="CheckBox" checked="Checked" fmlaLink="'[1]multi select'!$T$4" lockText="1" noThreeD="1"/>
</file>

<file path=xl/ctrlProps/ctrlProp4.xml><?xml version="1.0" encoding="utf-8"?>
<formControlPr xmlns="http://schemas.microsoft.com/office/spreadsheetml/2009/9/main" objectType="CheckBox" checked="Checked" fmlaLink="'[1]multi select'!$E$4" lockText="1" noThreeD="1"/>
</file>

<file path=xl/ctrlProps/ctrlProp40.xml><?xml version="1.0" encoding="utf-8"?>
<formControlPr xmlns="http://schemas.microsoft.com/office/spreadsheetml/2009/9/main" objectType="CheckBox" checked="Checked" fmlaLink="'[1]multi select'!$T$5" lockText="1" noThreeD="1"/>
</file>

<file path=xl/ctrlProps/ctrlProp41.xml><?xml version="1.0" encoding="utf-8"?>
<formControlPr xmlns="http://schemas.microsoft.com/office/spreadsheetml/2009/9/main" objectType="CheckBox" fmlaLink="'[1]multi select'!$T$6" lockText="1" noThreeD="1"/>
</file>

<file path=xl/ctrlProps/ctrlProp42.xml><?xml version="1.0" encoding="utf-8"?>
<formControlPr xmlns="http://schemas.microsoft.com/office/spreadsheetml/2009/9/main" objectType="CheckBox" fmlaLink="'[1]multi select'!$T$11" lockText="1" noThreeD="1"/>
</file>

<file path=xl/ctrlProps/ctrlProp43.xml><?xml version="1.0" encoding="utf-8"?>
<formControlPr xmlns="http://schemas.microsoft.com/office/spreadsheetml/2009/9/main" objectType="CheckBox" checked="Checked" fmlaLink="'[1]multi select'!$T$7" lockText="1" noThreeD="1"/>
</file>

<file path=xl/ctrlProps/ctrlProp44.xml><?xml version="1.0" encoding="utf-8"?>
<formControlPr xmlns="http://schemas.microsoft.com/office/spreadsheetml/2009/9/main" objectType="CheckBox" fmlaLink="'[1]multi select'!$T$8" lockText="1" noThreeD="1"/>
</file>

<file path=xl/ctrlProps/ctrlProp45.xml><?xml version="1.0" encoding="utf-8"?>
<formControlPr xmlns="http://schemas.microsoft.com/office/spreadsheetml/2009/9/main" objectType="CheckBox" checked="Checked" fmlaLink="'[1]multi select'!$T$9" lockText="1" noThreeD="1"/>
</file>

<file path=xl/ctrlProps/ctrlProp46.xml><?xml version="1.0" encoding="utf-8"?>
<formControlPr xmlns="http://schemas.microsoft.com/office/spreadsheetml/2009/9/main" objectType="CheckBox" fmlaLink="'[1]multi select'!$T$10" lockText="1" noThreeD="1"/>
</file>

<file path=xl/ctrlProps/ctrlProp47.xml><?xml version="1.0" encoding="utf-8"?>
<formControlPr xmlns="http://schemas.microsoft.com/office/spreadsheetml/2009/9/main" objectType="CheckBox" checked="Checked" fmlaLink="'[1]multi select'!$T$12" lockText="1" noThreeD="1"/>
</file>

<file path=xl/ctrlProps/ctrlProp48.xml><?xml version="1.0" encoding="utf-8"?>
<formControlPr xmlns="http://schemas.microsoft.com/office/spreadsheetml/2009/9/main" objectType="CheckBox" checked="Checked" fmlaLink="'[1]multi select'!$T$13" lockText="1" noThreeD="1"/>
</file>

<file path=xl/ctrlProps/ctrlProp49.xml><?xml version="1.0" encoding="utf-8"?>
<formControlPr xmlns="http://schemas.microsoft.com/office/spreadsheetml/2009/9/main" objectType="CheckBox" fmlaLink="'[1]multi select'!$T$14" lockText="1" noThreeD="1"/>
</file>

<file path=xl/ctrlProps/ctrlProp5.xml><?xml version="1.0" encoding="utf-8"?>
<formControlPr xmlns="http://schemas.microsoft.com/office/spreadsheetml/2009/9/main" objectType="CheckBox" checked="Checked" fmlaLink="'[1]multi select'!$E$6" lockText="1" noThreeD="1"/>
</file>

<file path=xl/ctrlProps/ctrlProp50.xml><?xml version="1.0" encoding="utf-8"?>
<formControlPr xmlns="http://schemas.microsoft.com/office/spreadsheetml/2009/9/main" objectType="CheckBox" checked="Checked" fmlaLink="'[1]multi select'!$X$2" lockText="1" noThreeD="1"/>
</file>

<file path=xl/ctrlProps/ctrlProp51.xml><?xml version="1.0" encoding="utf-8"?>
<formControlPr xmlns="http://schemas.microsoft.com/office/spreadsheetml/2009/9/main" objectType="CheckBox" checked="Checked" fmlaLink="'[1]multi select'!$X$3" lockText="1" noThreeD="1"/>
</file>

<file path=xl/ctrlProps/ctrlProp52.xml><?xml version="1.0" encoding="utf-8"?>
<formControlPr xmlns="http://schemas.microsoft.com/office/spreadsheetml/2009/9/main" objectType="CheckBox" checked="Checked" fmlaLink="'[1]multi select'!$X$4" lockText="1" noThreeD="1"/>
</file>

<file path=xl/ctrlProps/ctrlProp53.xml><?xml version="1.0" encoding="utf-8"?>
<formControlPr xmlns="http://schemas.microsoft.com/office/spreadsheetml/2009/9/main" objectType="CheckBox" checked="Checked" fmlaLink="'[1]multi select'!$X$5" lockText="1" noThreeD="1"/>
</file>

<file path=xl/ctrlProps/ctrlProp54.xml><?xml version="1.0" encoding="utf-8"?>
<formControlPr xmlns="http://schemas.microsoft.com/office/spreadsheetml/2009/9/main" objectType="CheckBox" checked="Checked" fmlaLink="'[1]multi select'!$X$6" lockText="1" noThreeD="1"/>
</file>

<file path=xl/ctrlProps/ctrlProp55.xml><?xml version="1.0" encoding="utf-8"?>
<formControlPr xmlns="http://schemas.microsoft.com/office/spreadsheetml/2009/9/main" objectType="CheckBox" checked="Checked" fmlaLink="'[1]multi select'!$X$7" lockText="1" noThreeD="1"/>
</file>

<file path=xl/ctrlProps/ctrlProp56.xml><?xml version="1.0" encoding="utf-8"?>
<formControlPr xmlns="http://schemas.microsoft.com/office/spreadsheetml/2009/9/main" objectType="CheckBox" checked="Checked" fmlaLink="'[1]multi select'!$X$8" lockText="1" noThreeD="1"/>
</file>

<file path=xl/ctrlProps/ctrlProp57.xml><?xml version="1.0" encoding="utf-8"?>
<formControlPr xmlns="http://schemas.microsoft.com/office/spreadsheetml/2009/9/main" objectType="CheckBox" checked="Checked" fmlaLink="'[1]multi select'!$X$9" lockText="1" noThreeD="1"/>
</file>

<file path=xl/ctrlProps/ctrlProp58.xml><?xml version="1.0" encoding="utf-8"?>
<formControlPr xmlns="http://schemas.microsoft.com/office/spreadsheetml/2009/9/main" objectType="CheckBox" checked="Checked" fmlaLink="'[1]multi select'!$X$10" lockText="1" noThreeD="1"/>
</file>

<file path=xl/ctrlProps/ctrlProp59.xml><?xml version="1.0" encoding="utf-8"?>
<formControlPr xmlns="http://schemas.microsoft.com/office/spreadsheetml/2009/9/main" objectType="CheckBox" checked="Checked" fmlaLink="'[1]multi select'!$X$11" lockText="1" noThreeD="1"/>
</file>

<file path=xl/ctrlProps/ctrlProp6.xml><?xml version="1.0" encoding="utf-8"?>
<formControlPr xmlns="http://schemas.microsoft.com/office/spreadsheetml/2009/9/main" objectType="CheckBox" fmlaLink="'[1]multi select'!$E$7" lockText="1" noThreeD="1"/>
</file>

<file path=xl/ctrlProps/ctrlProp60.xml><?xml version="1.0" encoding="utf-8"?>
<formControlPr xmlns="http://schemas.microsoft.com/office/spreadsheetml/2009/9/main" objectType="CheckBox" checked="Checked" fmlaLink="'[1]multi select'!$X$12" lockText="1" noThreeD="1"/>
</file>

<file path=xl/ctrlProps/ctrlProp61.xml><?xml version="1.0" encoding="utf-8"?>
<formControlPr xmlns="http://schemas.microsoft.com/office/spreadsheetml/2009/9/main" objectType="CheckBox" fmlaLink="'[1]multi select'!$X$13" lockText="1" noThreeD="1"/>
</file>

<file path=xl/ctrlProps/ctrlProp62.xml><?xml version="1.0" encoding="utf-8"?>
<formControlPr xmlns="http://schemas.microsoft.com/office/spreadsheetml/2009/9/main" objectType="CheckBox" checked="Checked" fmlaLink="'[1]multi select'!$X$14" lockText="1" noThreeD="1"/>
</file>

<file path=xl/ctrlProps/ctrlProp63.xml><?xml version="1.0" encoding="utf-8"?>
<formControlPr xmlns="http://schemas.microsoft.com/office/spreadsheetml/2009/9/main" objectType="CheckBox" checked="Checked" fmlaLink="'[1]multi select'!$X$15" lockText="1" noThreeD="1"/>
</file>

<file path=xl/ctrlProps/ctrlProp64.xml><?xml version="1.0" encoding="utf-8"?>
<formControlPr xmlns="http://schemas.microsoft.com/office/spreadsheetml/2009/9/main" objectType="CheckBox" checked="Checked" fmlaLink="'[1]multi select'!$X$16" lockText="1" noThreeD="1"/>
</file>

<file path=xl/ctrlProps/ctrlProp65.xml><?xml version="1.0" encoding="utf-8"?>
<formControlPr xmlns="http://schemas.microsoft.com/office/spreadsheetml/2009/9/main" objectType="CheckBox" checked="Checked" fmlaLink="'[1]multi select'!$X$17" lockText="1" noThreeD="1"/>
</file>

<file path=xl/ctrlProps/ctrlProp66.xml><?xml version="1.0" encoding="utf-8"?>
<formControlPr xmlns="http://schemas.microsoft.com/office/spreadsheetml/2009/9/main" objectType="CheckBox" checked="Checked" fmlaLink="'[1]multi select'!$X$18" lockText="1" noThreeD="1"/>
</file>

<file path=xl/ctrlProps/ctrlProp67.xml><?xml version="1.0" encoding="utf-8"?>
<formControlPr xmlns="http://schemas.microsoft.com/office/spreadsheetml/2009/9/main" objectType="CheckBox" checked="Checked" fmlaLink="'[1]multi select'!$X$19" lockText="1" noThreeD="1"/>
</file>

<file path=xl/ctrlProps/ctrlProp68.xml><?xml version="1.0" encoding="utf-8"?>
<formControlPr xmlns="http://schemas.microsoft.com/office/spreadsheetml/2009/9/main" objectType="CheckBox" checked="Checked" fmlaLink="'[1]multi select'!$X$20" lockText="1" noThreeD="1"/>
</file>

<file path=xl/ctrlProps/ctrlProp69.xml><?xml version="1.0" encoding="utf-8"?>
<formControlPr xmlns="http://schemas.microsoft.com/office/spreadsheetml/2009/9/main" objectType="CheckBox" fmlaLink="'[1]multi select'!$X$21" lockText="1" noThreeD="1"/>
</file>

<file path=xl/ctrlProps/ctrlProp7.xml><?xml version="1.0" encoding="utf-8"?>
<formControlPr xmlns="http://schemas.microsoft.com/office/spreadsheetml/2009/9/main" objectType="CheckBox" checked="Checked" fmlaLink="'[1]multi select'!$H$2" lockText="1" noThreeD="1"/>
</file>

<file path=xl/ctrlProps/ctrlProp70.xml><?xml version="1.0" encoding="utf-8"?>
<formControlPr xmlns="http://schemas.microsoft.com/office/spreadsheetml/2009/9/main" objectType="CheckBox" checked="Checked" fmlaLink="'[1]multi select'!$AA$2" lockText="1" noThreeD="1"/>
</file>

<file path=xl/ctrlProps/ctrlProp71.xml><?xml version="1.0" encoding="utf-8"?>
<formControlPr xmlns="http://schemas.microsoft.com/office/spreadsheetml/2009/9/main" objectType="CheckBox" fmlaLink="'[1]multi select'!$AA$3" lockText="1" noThreeD="1"/>
</file>

<file path=xl/ctrlProps/ctrlProp72.xml><?xml version="1.0" encoding="utf-8"?>
<formControlPr xmlns="http://schemas.microsoft.com/office/spreadsheetml/2009/9/main" objectType="CheckBox" fmlaLink="'[1]multi select'!$AA$5" lockText="1" noThreeD="1"/>
</file>

<file path=xl/ctrlProps/ctrlProp73.xml><?xml version="1.0" encoding="utf-8"?>
<formControlPr xmlns="http://schemas.microsoft.com/office/spreadsheetml/2009/9/main" objectType="CheckBox" checked="Checked" fmlaLink="'[1]multi select'!$AA$6" lockText="1" noThreeD="1"/>
</file>

<file path=xl/ctrlProps/ctrlProp74.xml><?xml version="1.0" encoding="utf-8"?>
<formControlPr xmlns="http://schemas.microsoft.com/office/spreadsheetml/2009/9/main" objectType="CheckBox" fmlaLink="'[1]multi select'!$AA$7" lockText="1" noThreeD="1"/>
</file>

<file path=xl/ctrlProps/ctrlProp75.xml><?xml version="1.0" encoding="utf-8"?>
<formControlPr xmlns="http://schemas.microsoft.com/office/spreadsheetml/2009/9/main" objectType="CheckBox" checked="Checked" fmlaLink="'[1]multi select'!$AA$9" lockText="1" noThreeD="1"/>
</file>

<file path=xl/ctrlProps/ctrlProp76.xml><?xml version="1.0" encoding="utf-8"?>
<formControlPr xmlns="http://schemas.microsoft.com/office/spreadsheetml/2009/9/main" objectType="CheckBox" fmlaLink="'[1]multi select'!$AA$10" lockText="1" noThreeD="1"/>
</file>

<file path=xl/ctrlProps/ctrlProp77.xml><?xml version="1.0" encoding="utf-8"?>
<formControlPr xmlns="http://schemas.microsoft.com/office/spreadsheetml/2009/9/main" objectType="CheckBox" fmlaLink="'[1]multi select'!$AD$2" lockText="1" noThreeD="1"/>
</file>

<file path=xl/ctrlProps/ctrlProp78.xml><?xml version="1.0" encoding="utf-8"?>
<formControlPr xmlns="http://schemas.microsoft.com/office/spreadsheetml/2009/9/main" objectType="CheckBox" checked="Checked" fmlaLink="'[1]multi select'!$AD$3" lockText="1" noThreeD="1"/>
</file>

<file path=xl/ctrlProps/ctrlProp79.xml><?xml version="1.0" encoding="utf-8"?>
<formControlPr xmlns="http://schemas.microsoft.com/office/spreadsheetml/2009/9/main" objectType="CheckBox" checked="Checked" fmlaLink="'[1]multi select'!$AD$4" lockText="1" noThreeD="1"/>
</file>

<file path=xl/ctrlProps/ctrlProp8.xml><?xml version="1.0" encoding="utf-8"?>
<formControlPr xmlns="http://schemas.microsoft.com/office/spreadsheetml/2009/9/main" objectType="CheckBox" checked="Checked" fmlaLink="'[1]multi select'!$H$4" lockText="1" noThreeD="1"/>
</file>

<file path=xl/ctrlProps/ctrlProp80.xml><?xml version="1.0" encoding="utf-8"?>
<formControlPr xmlns="http://schemas.microsoft.com/office/spreadsheetml/2009/9/main" objectType="CheckBox" checked="Checked" fmlaLink="'[1]multi select'!$AD$5" lockText="1" noThreeD="1"/>
</file>

<file path=xl/ctrlProps/ctrlProp81.xml><?xml version="1.0" encoding="utf-8"?>
<formControlPr xmlns="http://schemas.microsoft.com/office/spreadsheetml/2009/9/main" objectType="CheckBox" checked="Checked" fmlaLink="'[1]multi select'!$AD$6" lockText="1" noThreeD="1"/>
</file>

<file path=xl/ctrlProps/ctrlProp82.xml><?xml version="1.0" encoding="utf-8"?>
<formControlPr xmlns="http://schemas.microsoft.com/office/spreadsheetml/2009/9/main" objectType="CheckBox" checked="Checked" fmlaLink="'[1]multi select'!$AD$7" lockText="1" noThreeD="1"/>
</file>

<file path=xl/ctrlProps/ctrlProp83.xml><?xml version="1.0" encoding="utf-8"?>
<formControlPr xmlns="http://schemas.microsoft.com/office/spreadsheetml/2009/9/main" objectType="CheckBox" checked="Checked" fmlaLink="'[1]multi select'!$AD$9" lockText="1" noThreeD="1"/>
</file>

<file path=xl/ctrlProps/ctrlProp84.xml><?xml version="1.0" encoding="utf-8"?>
<formControlPr xmlns="http://schemas.microsoft.com/office/spreadsheetml/2009/9/main" objectType="CheckBox" fmlaLink="'[1]multi select'!$AD$10" lockText="1" noThreeD="1"/>
</file>

<file path=xl/ctrlProps/ctrlProp85.xml><?xml version="1.0" encoding="utf-8"?>
<formControlPr xmlns="http://schemas.microsoft.com/office/spreadsheetml/2009/9/main" objectType="CheckBox" checked="Checked" fmlaLink="'[1]multi select'!$AD$11" lockText="1" noThreeD="1"/>
</file>

<file path=xl/ctrlProps/ctrlProp86.xml><?xml version="1.0" encoding="utf-8"?>
<formControlPr xmlns="http://schemas.microsoft.com/office/spreadsheetml/2009/9/main" objectType="CheckBox" checked="Checked" fmlaLink="'[1]multi select'!$AD$12" lockText="1" noThreeD="1"/>
</file>

<file path=xl/ctrlProps/ctrlProp87.xml><?xml version="1.0" encoding="utf-8"?>
<formControlPr xmlns="http://schemas.microsoft.com/office/spreadsheetml/2009/9/main" objectType="CheckBox" checked="Checked" fmlaLink="'[1]multi select'!$AD$13" lockText="1" noThreeD="1"/>
</file>

<file path=xl/ctrlProps/ctrlProp88.xml><?xml version="1.0" encoding="utf-8"?>
<formControlPr xmlns="http://schemas.microsoft.com/office/spreadsheetml/2009/9/main" objectType="CheckBox" fmlaLink="'[1]multi select'!$AD$8" lockText="1" noThreeD="1"/>
</file>

<file path=xl/ctrlProps/ctrlProp89.xml><?xml version="1.0" encoding="utf-8"?>
<formControlPr xmlns="http://schemas.microsoft.com/office/spreadsheetml/2009/9/main" objectType="CheckBox" fmlaLink="'[1]multi select'!$AF$2" lockText="1" noThreeD="1"/>
</file>

<file path=xl/ctrlProps/ctrlProp9.xml><?xml version="1.0" encoding="utf-8"?>
<formControlPr xmlns="http://schemas.microsoft.com/office/spreadsheetml/2009/9/main" objectType="CheckBox" checked="Checked" fmlaLink="'[1]multi select'!$H$5" lockText="1" noThreeD="1"/>
</file>

<file path=xl/ctrlProps/ctrlProp90.xml><?xml version="1.0" encoding="utf-8"?>
<formControlPr xmlns="http://schemas.microsoft.com/office/spreadsheetml/2009/9/main" objectType="CheckBox" checked="Checked" fmlaLink="'[1]multi select'!$AH$2" lockText="1" noThreeD="1"/>
</file>

<file path=xl/ctrlProps/ctrlProp91.xml><?xml version="1.0" encoding="utf-8"?>
<formControlPr xmlns="http://schemas.microsoft.com/office/spreadsheetml/2009/9/main" objectType="CheckBox" checked="Checked" fmlaLink="'[1]multi select'!$AH$3" lockText="1" noThreeD="1"/>
</file>

<file path=xl/ctrlProps/ctrlProp92.xml><?xml version="1.0" encoding="utf-8"?>
<formControlPr xmlns="http://schemas.microsoft.com/office/spreadsheetml/2009/9/main" objectType="CheckBox" checked="Checked" fmlaLink="'[1]multi select'!$AH$4" lockText="1" noThreeD="1"/>
</file>

<file path=xl/ctrlProps/ctrlProp93.xml><?xml version="1.0" encoding="utf-8"?>
<formControlPr xmlns="http://schemas.microsoft.com/office/spreadsheetml/2009/9/main" objectType="CheckBox" fmlaLink="'[1]multi select'!$AJ$2" lockText="1" noThreeD="1"/>
</file>

<file path=xl/ctrlProps/ctrlProp94.xml><?xml version="1.0" encoding="utf-8"?>
<formControlPr xmlns="http://schemas.microsoft.com/office/spreadsheetml/2009/9/main" objectType="CheckBox" fmlaLink="'[1]multi select'!$AJ$3" lockText="1" noThreeD="1"/>
</file>

<file path=xl/ctrlProps/ctrlProp95.xml><?xml version="1.0" encoding="utf-8"?>
<formControlPr xmlns="http://schemas.microsoft.com/office/spreadsheetml/2009/9/main" objectType="CheckBox" fmlaLink="'[1]multi select'!$AJ$4" lockText="1" noThreeD="1"/>
</file>

<file path=xl/ctrlProps/ctrlProp96.xml><?xml version="1.0" encoding="utf-8"?>
<formControlPr xmlns="http://schemas.microsoft.com/office/spreadsheetml/2009/9/main" objectType="CheckBox" checked="Checked" fmlaLink="'[1]multi select'!$AL$2" lockText="1" noThreeD="1"/>
</file>

<file path=xl/ctrlProps/ctrlProp97.xml><?xml version="1.0" encoding="utf-8"?>
<formControlPr xmlns="http://schemas.microsoft.com/office/spreadsheetml/2009/9/main" objectType="CheckBox" fmlaLink="'[1]multi select'!$AL$3" lockText="1" noThreeD="1"/>
</file>

<file path=xl/ctrlProps/ctrlProp98.xml><?xml version="1.0" encoding="utf-8"?>
<formControlPr xmlns="http://schemas.microsoft.com/office/spreadsheetml/2009/9/main" objectType="CheckBox" fmlaLink="'[1]multi select'!$AL$4" lockText="1" noThreeD="1"/>
</file>

<file path=xl/ctrlProps/ctrlProp99.xml><?xml version="1.0" encoding="utf-8"?>
<formControlPr xmlns="http://schemas.microsoft.com/office/spreadsheetml/2009/9/main" objectType="CheckBox" fmlaLink="'[1]multi select'!$AL$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152</xdr:row>
          <xdr:rowOff>114300</xdr:rowOff>
        </xdr:from>
        <xdr:to>
          <xdr:col>0</xdr:col>
          <xdr:colOff>1647825</xdr:colOff>
          <xdr:row>154</xdr:row>
          <xdr:rowOff>85725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152</xdr:row>
          <xdr:rowOff>114300</xdr:rowOff>
        </xdr:from>
        <xdr:to>
          <xdr:col>0</xdr:col>
          <xdr:colOff>3657600</xdr:colOff>
          <xdr:row>154</xdr:row>
          <xdr:rowOff>85725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154</xdr:row>
          <xdr:rowOff>104775</xdr:rowOff>
        </xdr:from>
        <xdr:to>
          <xdr:col>0</xdr:col>
          <xdr:colOff>1647825</xdr:colOff>
          <xdr:row>156</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156</xdr:row>
          <xdr:rowOff>114300</xdr:rowOff>
        </xdr:from>
        <xdr:to>
          <xdr:col>0</xdr:col>
          <xdr:colOff>1666875</xdr:colOff>
          <xdr:row>158</xdr:row>
          <xdr:rowOff>85725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154</xdr:row>
          <xdr:rowOff>114300</xdr:rowOff>
        </xdr:from>
        <xdr:to>
          <xdr:col>0</xdr:col>
          <xdr:colOff>4486275</xdr:colOff>
          <xdr:row>156</xdr:row>
          <xdr:rowOff>85725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156</xdr:row>
          <xdr:rowOff>123825</xdr:rowOff>
        </xdr:from>
        <xdr:to>
          <xdr:col>0</xdr:col>
          <xdr:colOff>4029075</xdr:colOff>
          <xdr:row>158</xdr:row>
          <xdr:rowOff>104775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twoCellAnchor>
    <xdr:from>
      <xdr:col>2</xdr:col>
      <xdr:colOff>447675</xdr:colOff>
      <xdr:row>227</xdr:row>
      <xdr:rowOff>28575</xdr:rowOff>
    </xdr:from>
    <xdr:to>
      <xdr:col>2</xdr:col>
      <xdr:colOff>813435</xdr:colOff>
      <xdr:row>229</xdr:row>
      <xdr:rowOff>28575</xdr:rowOff>
    </xdr:to>
    <xdr:sp macro="" textlink="">
      <xdr:nvSpPr>
        <xdr:cNvPr id="2" name="Right Brace 1" descr="Bracket showing combination of Top half and bottom half shourl = 100%">
          <a:extLst>
            <a:ext uri="{FF2B5EF4-FFF2-40B4-BE49-F238E27FC236}">
              <a16:creationId xmlns:a16="http://schemas.microsoft.com/office/drawing/2014/main" id="{61B9703D-BA97-4771-BAC7-B45AF35459F7}"/>
            </a:ext>
          </a:extLst>
        </xdr:cNvPr>
        <xdr:cNvSpPr/>
      </xdr:nvSpPr>
      <xdr:spPr>
        <a:xfrm>
          <a:off x="6124575" y="49606200"/>
          <a:ext cx="365760" cy="619125"/>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657225</xdr:colOff>
          <xdr:row>23</xdr:row>
          <xdr:rowOff>114300</xdr:rowOff>
        </xdr:from>
        <xdr:to>
          <xdr:col>1</xdr:col>
          <xdr:colOff>200025</xdr:colOff>
          <xdr:row>25</xdr:row>
          <xdr:rowOff>85725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23</xdr:row>
          <xdr:rowOff>114300</xdr:rowOff>
        </xdr:from>
        <xdr:to>
          <xdr:col>2</xdr:col>
          <xdr:colOff>171450</xdr:colOff>
          <xdr:row>25</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25</xdr:row>
          <xdr:rowOff>85725</xdr:rowOff>
        </xdr:from>
        <xdr:to>
          <xdr:col>2</xdr:col>
          <xdr:colOff>352425</xdr:colOff>
          <xdr:row>27</xdr:row>
          <xdr:rowOff>57150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25</xdr:row>
          <xdr:rowOff>76200</xdr:rowOff>
        </xdr:from>
        <xdr:to>
          <xdr:col>1</xdr:col>
          <xdr:colOff>228600</xdr:colOff>
          <xdr:row>27</xdr:row>
          <xdr:rowOff>47625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69</xdr:row>
          <xdr:rowOff>0</xdr:rowOff>
        </xdr:from>
        <xdr:to>
          <xdr:col>5</xdr:col>
          <xdr:colOff>2457450</xdr:colOff>
          <xdr:row>70</xdr:row>
          <xdr:rowOff>0</xdr:rowOff>
        </xdr:to>
        <xdr:sp macro="" textlink="">
          <xdr:nvSpPr>
            <xdr:cNvPr id="4102" name="Check Box 6" descr="Fall Rolling Admission"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70</xdr:row>
          <xdr:rowOff>9525</xdr:rowOff>
        </xdr:from>
        <xdr:to>
          <xdr:col>5</xdr:col>
          <xdr:colOff>2562225</xdr:colOff>
          <xdr:row>71</xdr:row>
          <xdr:rowOff>9525</xdr:rowOff>
        </xdr:to>
        <xdr:sp macro="" textlink="">
          <xdr:nvSpPr>
            <xdr:cNvPr id="4103" name="Check Box 7" descr="Winter Rolling Admission"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71</xdr:row>
          <xdr:rowOff>9525</xdr:rowOff>
        </xdr:from>
        <xdr:to>
          <xdr:col>5</xdr:col>
          <xdr:colOff>2628900</xdr:colOff>
          <xdr:row>72</xdr:row>
          <xdr:rowOff>0</xdr:rowOff>
        </xdr:to>
        <xdr:sp macro="" textlink="">
          <xdr:nvSpPr>
            <xdr:cNvPr id="4104" name="Check Box 8" descr="Fall Rolling Admission"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71</xdr:row>
          <xdr:rowOff>180975</xdr:rowOff>
        </xdr:from>
        <xdr:to>
          <xdr:col>5</xdr:col>
          <xdr:colOff>2733675</xdr:colOff>
          <xdr:row>72</xdr:row>
          <xdr:rowOff>190500</xdr:rowOff>
        </xdr:to>
        <xdr:sp macro="" textlink="">
          <xdr:nvSpPr>
            <xdr:cNvPr id="4105" name="Check Box 9" descr="Fall Rolling Admission"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113</xdr:row>
          <xdr:rowOff>0</xdr:rowOff>
        </xdr:from>
        <xdr:to>
          <xdr:col>3</xdr:col>
          <xdr:colOff>228600</xdr:colOff>
          <xdr:row>114</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113</xdr:row>
          <xdr:rowOff>180975</xdr:rowOff>
        </xdr:from>
        <xdr:to>
          <xdr:col>4</xdr:col>
          <xdr:colOff>95250</xdr:colOff>
          <xdr:row>115</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923925</xdr:colOff>
          <xdr:row>113</xdr:row>
          <xdr:rowOff>9525</xdr:rowOff>
        </xdr:from>
        <xdr:to>
          <xdr:col>6</xdr:col>
          <xdr:colOff>95250</xdr:colOff>
          <xdr:row>114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438150</xdr:colOff>
          <xdr:row>5</xdr:row>
          <xdr:rowOff>190500</xdr:rowOff>
        </xdr:from>
        <xdr:to>
          <xdr:col>1</xdr:col>
          <xdr:colOff>1038225</xdr:colOff>
          <xdr:row>6</xdr:row>
          <xdr:rowOff>190500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Accelerated program</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6</xdr:row>
          <xdr:rowOff>152400</xdr:rowOff>
        </xdr:from>
        <xdr:to>
          <xdr:col>2</xdr:col>
          <xdr:colOff>1123950</xdr:colOff>
          <xdr:row>9</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9</xdr:row>
          <xdr:rowOff>0</xdr:rowOff>
        </xdr:from>
        <xdr:to>
          <xdr:col>1</xdr:col>
          <xdr:colOff>1285875</xdr:colOff>
          <xdr:row>9</xdr:row>
          <xdr:rowOff>190500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Cross-regristration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10</xdr:row>
          <xdr:rowOff>9525</xdr:rowOff>
        </xdr:from>
        <xdr:to>
          <xdr:col>1</xdr:col>
          <xdr:colOff>904875</xdr:colOff>
          <xdr:row>11</xdr:row>
          <xdr:rowOff>19050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11</xdr:row>
          <xdr:rowOff>9525</xdr:rowOff>
        </xdr:from>
        <xdr:to>
          <xdr:col>1</xdr:col>
          <xdr:colOff>523875</xdr:colOff>
          <xdr:row>12</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12</xdr:row>
          <xdr:rowOff>19050</xdr:rowOff>
        </xdr:from>
        <xdr:to>
          <xdr:col>1</xdr:col>
          <xdr:colOff>523875</xdr:colOff>
          <xdr:row>13</xdr:row>
          <xdr:rowOff>28575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13</xdr:row>
          <xdr:rowOff>28575</xdr:rowOff>
        </xdr:from>
        <xdr:to>
          <xdr:col>1</xdr:col>
          <xdr:colOff>1571625</xdr:colOff>
          <xdr:row>14</xdr:row>
          <xdr:rowOff>28575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14</xdr:row>
          <xdr:rowOff>28575</xdr:rowOff>
        </xdr:from>
        <xdr:to>
          <xdr:col>1</xdr:col>
          <xdr:colOff>1809750</xdr:colOff>
          <xdr:row>15</xdr:row>
          <xdr:rowOff>47625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15</xdr:row>
          <xdr:rowOff>28575</xdr:rowOff>
        </xdr:from>
        <xdr:to>
          <xdr:col>1</xdr:col>
          <xdr:colOff>1504950</xdr:colOff>
          <xdr:row>16</xdr:row>
          <xdr:rowOff>28575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6</xdr:row>
          <xdr:rowOff>19050</xdr:rowOff>
        </xdr:from>
        <xdr:to>
          <xdr:col>3</xdr:col>
          <xdr:colOff>1981200</xdr:colOff>
          <xdr:row>7</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19050</xdr:rowOff>
        </xdr:from>
        <xdr:to>
          <xdr:col>3</xdr:col>
          <xdr:colOff>1743075</xdr:colOff>
          <xdr:row>8</xdr:row>
          <xdr:rowOff>47625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8</xdr:row>
          <xdr:rowOff>28575</xdr:rowOff>
        </xdr:from>
        <xdr:to>
          <xdr:col>3</xdr:col>
          <xdr:colOff>1485900</xdr:colOff>
          <xdr:row>9</xdr:row>
          <xdr:rowOff>47625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9</xdr:row>
          <xdr:rowOff>28575</xdr:rowOff>
        </xdr:from>
        <xdr:to>
          <xdr:col>3</xdr:col>
          <xdr:colOff>2676525</xdr:colOff>
          <xdr:row>10</xdr:row>
          <xdr:rowOff>47625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10</xdr:row>
          <xdr:rowOff>9525</xdr:rowOff>
        </xdr:from>
        <xdr:to>
          <xdr:col>3</xdr:col>
          <xdr:colOff>2524125</xdr:colOff>
          <xdr:row>11</xdr:row>
          <xdr:rowOff>28575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10</xdr:row>
          <xdr:rowOff>171450</xdr:rowOff>
        </xdr:from>
        <xdr:to>
          <xdr:col>3</xdr:col>
          <xdr:colOff>1485900</xdr:colOff>
          <xdr:row>12</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12</xdr:row>
          <xdr:rowOff>0</xdr:rowOff>
        </xdr:from>
        <xdr:to>
          <xdr:col>3</xdr:col>
          <xdr:colOff>2743200</xdr:colOff>
          <xdr:row>13</xdr:row>
          <xdr:rowOff>19050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13</xdr:row>
          <xdr:rowOff>9525</xdr:rowOff>
        </xdr:from>
        <xdr:to>
          <xdr:col>3</xdr:col>
          <xdr:colOff>2524125</xdr:colOff>
          <xdr:row>14</xdr:row>
          <xdr:rowOff>28575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14</xdr:row>
          <xdr:rowOff>19050</xdr:rowOff>
        </xdr:from>
        <xdr:to>
          <xdr:col>3</xdr:col>
          <xdr:colOff>1485900</xdr:colOff>
          <xdr:row>15</xdr:row>
          <xdr:rowOff>38100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15</xdr:row>
          <xdr:rowOff>9525</xdr:rowOff>
        </xdr:from>
        <xdr:to>
          <xdr:col>3</xdr:col>
          <xdr:colOff>1485900</xdr:colOff>
          <xdr:row>16</xdr:row>
          <xdr:rowOff>38100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24</xdr:row>
          <xdr:rowOff>161925</xdr:rowOff>
        </xdr:from>
        <xdr:to>
          <xdr:col>1</xdr:col>
          <xdr:colOff>419100</xdr:colOff>
          <xdr:row>25</xdr:row>
          <xdr:rowOff>171450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25</xdr:row>
          <xdr:rowOff>171450</xdr:rowOff>
        </xdr:from>
        <xdr:to>
          <xdr:col>1</xdr:col>
          <xdr:colOff>409575</xdr:colOff>
          <xdr:row>26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26</xdr:row>
          <xdr:rowOff>180975</xdr:rowOff>
        </xdr:from>
        <xdr:to>
          <xdr:col>1</xdr:col>
          <xdr:colOff>1143000</xdr:colOff>
          <xdr:row>27</xdr:row>
          <xdr:rowOff>190500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27</xdr:row>
          <xdr:rowOff>190500</xdr:rowOff>
        </xdr:from>
        <xdr:to>
          <xdr:col>1</xdr:col>
          <xdr:colOff>409575</xdr:colOff>
          <xdr:row>28</xdr:row>
          <xdr:rowOff>161925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28</xdr:row>
          <xdr:rowOff>161925</xdr:rowOff>
        </xdr:from>
        <xdr:to>
          <xdr:col>1</xdr:col>
          <xdr:colOff>409575</xdr:colOff>
          <xdr:row>30</xdr:row>
          <xdr:rowOff>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1828800</xdr:colOff>
          <xdr:row>28</xdr:row>
          <xdr:rowOff>28575</xdr:rowOff>
        </xdr:from>
        <xdr:to>
          <xdr:col>2</xdr:col>
          <xdr:colOff>1476375</xdr:colOff>
          <xdr:row>29</xdr:row>
          <xdr:rowOff>38100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30</xdr:row>
          <xdr:rowOff>0</xdr:rowOff>
        </xdr:from>
        <xdr:to>
          <xdr:col>1</xdr:col>
          <xdr:colOff>409575</xdr:colOff>
          <xdr:row>31</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1828800</xdr:colOff>
          <xdr:row>24</xdr:row>
          <xdr:rowOff>190500</xdr:rowOff>
        </xdr:from>
        <xdr:to>
          <xdr:col>3</xdr:col>
          <xdr:colOff>142875</xdr:colOff>
          <xdr:row>26</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1828800</xdr:colOff>
          <xdr:row>25</xdr:row>
          <xdr:rowOff>190500</xdr:rowOff>
        </xdr:from>
        <xdr:to>
          <xdr:col>2</xdr:col>
          <xdr:colOff>1476375</xdr:colOff>
          <xdr:row>27</xdr:row>
          <xdr:rowOff>19050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1828800</xdr:colOff>
          <xdr:row>27</xdr:row>
          <xdr:rowOff>9525</xdr:rowOff>
        </xdr:from>
        <xdr:to>
          <xdr:col>2</xdr:col>
          <xdr:colOff>1476375</xdr:colOff>
          <xdr:row>28</xdr:row>
          <xdr:rowOff>28575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1828800</xdr:colOff>
          <xdr:row>29</xdr:row>
          <xdr:rowOff>28575</xdr:rowOff>
        </xdr:from>
        <xdr:to>
          <xdr:col>3</xdr:col>
          <xdr:colOff>847725</xdr:colOff>
          <xdr:row>30</xdr:row>
          <xdr:rowOff>28575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1828800</xdr:colOff>
          <xdr:row>30</xdr:row>
          <xdr:rowOff>28575</xdr:rowOff>
        </xdr:from>
        <xdr:to>
          <xdr:col>2</xdr:col>
          <xdr:colOff>1476375</xdr:colOff>
          <xdr:row>31</xdr:row>
          <xdr:rowOff>57150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1828800</xdr:colOff>
          <xdr:row>31</xdr:row>
          <xdr:rowOff>47625</xdr:rowOff>
        </xdr:from>
        <xdr:to>
          <xdr:col>2</xdr:col>
          <xdr:colOff>1476375</xdr:colOff>
          <xdr:row>32</xdr:row>
          <xdr:rowOff>57150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457200</xdr:colOff>
          <xdr:row>24</xdr:row>
          <xdr:rowOff>28575</xdr:rowOff>
        </xdr:from>
        <xdr:to>
          <xdr:col>0</xdr:col>
          <xdr:colOff>1981200</xdr:colOff>
          <xdr:row>25</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25</xdr:row>
          <xdr:rowOff>0</xdr:rowOff>
        </xdr:from>
        <xdr:to>
          <xdr:col>0</xdr:col>
          <xdr:colOff>1981200</xdr:colOff>
          <xdr:row>26</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26</xdr:row>
          <xdr:rowOff>0</xdr:rowOff>
        </xdr:from>
        <xdr:to>
          <xdr:col>0</xdr:col>
          <xdr:colOff>1981200</xdr:colOff>
          <xdr:row>27</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27</xdr:row>
          <xdr:rowOff>0</xdr:rowOff>
        </xdr:from>
        <xdr:to>
          <xdr:col>0</xdr:col>
          <xdr:colOff>1981200</xdr:colOff>
          <xdr:row>28</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28</xdr:row>
          <xdr:rowOff>19050</xdr:rowOff>
        </xdr:from>
        <xdr:to>
          <xdr:col>0</xdr:col>
          <xdr:colOff>1981200</xdr:colOff>
          <xdr:row>29</xdr:row>
          <xdr:rowOff>19050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29</xdr:row>
          <xdr:rowOff>9525</xdr:rowOff>
        </xdr:from>
        <xdr:to>
          <xdr:col>0</xdr:col>
          <xdr:colOff>3276600</xdr:colOff>
          <xdr:row>30</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30</xdr:row>
          <xdr:rowOff>19050</xdr:rowOff>
        </xdr:from>
        <xdr:to>
          <xdr:col>0</xdr:col>
          <xdr:colOff>3276600</xdr:colOff>
          <xdr:row>31</xdr:row>
          <xdr:rowOff>19050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3514725</xdr:colOff>
          <xdr:row>24</xdr:row>
          <xdr:rowOff>0</xdr:rowOff>
        </xdr:from>
        <xdr:to>
          <xdr:col>1</xdr:col>
          <xdr:colOff>1000125</xdr:colOff>
          <xdr:row>24</xdr:row>
          <xdr:rowOff>180975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3514725</xdr:colOff>
          <xdr:row>24</xdr:row>
          <xdr:rowOff>180975</xdr:rowOff>
        </xdr:from>
        <xdr:to>
          <xdr:col>1</xdr:col>
          <xdr:colOff>990600</xdr:colOff>
          <xdr:row>25</xdr:row>
          <xdr:rowOff>200025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3514725</xdr:colOff>
          <xdr:row>25</xdr:row>
          <xdr:rowOff>190500</xdr:rowOff>
        </xdr:from>
        <xdr:to>
          <xdr:col>1</xdr:col>
          <xdr:colOff>971550</xdr:colOff>
          <xdr:row>27</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3514725</xdr:colOff>
          <xdr:row>27</xdr:row>
          <xdr:rowOff>0</xdr:rowOff>
        </xdr:from>
        <xdr:to>
          <xdr:col>1</xdr:col>
          <xdr:colOff>962025</xdr:colOff>
          <xdr:row>28</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3514725</xdr:colOff>
          <xdr:row>28</xdr:row>
          <xdr:rowOff>9525</xdr:rowOff>
        </xdr:from>
        <xdr:to>
          <xdr:col>1</xdr:col>
          <xdr:colOff>952500</xdr:colOff>
          <xdr:row>29</xdr:row>
          <xdr:rowOff>19050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3514725</xdr:colOff>
          <xdr:row>29</xdr:row>
          <xdr:rowOff>9525</xdr:rowOff>
        </xdr:from>
        <xdr:to>
          <xdr:col>1</xdr:col>
          <xdr:colOff>933450</xdr:colOff>
          <xdr:row>30</xdr:row>
          <xdr:rowOff>19050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3514725</xdr:colOff>
          <xdr:row>30</xdr:row>
          <xdr:rowOff>19050</xdr:rowOff>
        </xdr:from>
        <xdr:to>
          <xdr:col>1</xdr:col>
          <xdr:colOff>933450</xdr:colOff>
          <xdr:row>31</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24</xdr:row>
          <xdr:rowOff>0</xdr:rowOff>
        </xdr:from>
        <xdr:to>
          <xdr:col>3</xdr:col>
          <xdr:colOff>123825</xdr:colOff>
          <xdr:row>24</xdr:row>
          <xdr:rowOff>180975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24</xdr:row>
          <xdr:rowOff>180975</xdr:rowOff>
        </xdr:from>
        <xdr:to>
          <xdr:col>3</xdr:col>
          <xdr:colOff>104775</xdr:colOff>
          <xdr:row>25</xdr:row>
          <xdr:rowOff>171450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25</xdr:row>
          <xdr:rowOff>180975</xdr:rowOff>
        </xdr:from>
        <xdr:to>
          <xdr:col>3</xdr:col>
          <xdr:colOff>123825</xdr:colOff>
          <xdr:row>26</xdr:row>
          <xdr:rowOff>180975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26</xdr:row>
          <xdr:rowOff>180975</xdr:rowOff>
        </xdr:from>
        <xdr:to>
          <xdr:col>3</xdr:col>
          <xdr:colOff>123825</xdr:colOff>
          <xdr:row>27</xdr:row>
          <xdr:rowOff>180975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27</xdr:row>
          <xdr:rowOff>190500</xdr:rowOff>
        </xdr:from>
        <xdr:to>
          <xdr:col>3</xdr:col>
          <xdr:colOff>123825</xdr:colOff>
          <xdr:row>28</xdr:row>
          <xdr:rowOff>200025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29</xdr:row>
          <xdr:rowOff>0</xdr:rowOff>
        </xdr:from>
        <xdr:to>
          <xdr:col>3</xdr:col>
          <xdr:colOff>123825</xdr:colOff>
          <xdr:row>30</xdr:row>
          <xdr:rowOff>19050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5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Yearbook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34</xdr:row>
          <xdr:rowOff>0</xdr:rowOff>
        </xdr:from>
        <xdr:to>
          <xdr:col>0</xdr:col>
          <xdr:colOff>2771775</xdr:colOff>
          <xdr:row>35</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5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34</xdr:row>
          <xdr:rowOff>0</xdr:rowOff>
        </xdr:from>
        <xdr:to>
          <xdr:col>1</xdr:col>
          <xdr:colOff>1228725</xdr:colOff>
          <xdr:row>35</xdr:row>
          <xdr:rowOff>9525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5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39</xdr:row>
          <xdr:rowOff>9525</xdr:rowOff>
        </xdr:from>
        <xdr:to>
          <xdr:col>0</xdr:col>
          <xdr:colOff>3086100</xdr:colOff>
          <xdr:row>40</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5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39</xdr:row>
          <xdr:rowOff>9525</xdr:rowOff>
        </xdr:from>
        <xdr:to>
          <xdr:col>1</xdr:col>
          <xdr:colOff>9525</xdr:colOff>
          <xdr:row>40</xdr:row>
          <xdr:rowOff>9525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5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38</xdr:row>
          <xdr:rowOff>180975</xdr:rowOff>
        </xdr:from>
        <xdr:to>
          <xdr:col>2</xdr:col>
          <xdr:colOff>876300</xdr:colOff>
          <xdr:row>40</xdr:row>
          <xdr:rowOff>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5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44</xdr:row>
          <xdr:rowOff>0</xdr:rowOff>
        </xdr:from>
        <xdr:to>
          <xdr:col>0</xdr:col>
          <xdr:colOff>3057525</xdr:colOff>
          <xdr:row>45</xdr:row>
          <xdr:rowOff>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5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3086100</xdr:colOff>
          <xdr:row>44</xdr:row>
          <xdr:rowOff>0</xdr:rowOff>
        </xdr:from>
        <xdr:to>
          <xdr:col>1</xdr:col>
          <xdr:colOff>1409700</xdr:colOff>
          <xdr:row>45</xdr:row>
          <xdr:rowOff>9525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5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51</xdr:row>
          <xdr:rowOff>200025</xdr:rowOff>
        </xdr:from>
        <xdr:to>
          <xdr:col>0</xdr:col>
          <xdr:colOff>3314700</xdr:colOff>
          <xdr:row>52</xdr:row>
          <xdr:rowOff>200025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5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52</xdr:row>
          <xdr:rowOff>190500</xdr:rowOff>
        </xdr:from>
        <xdr:to>
          <xdr:col>0</xdr:col>
          <xdr:colOff>3067050</xdr:colOff>
          <xdr:row>53</xdr:row>
          <xdr:rowOff>190500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5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53</xdr:row>
          <xdr:rowOff>190500</xdr:rowOff>
        </xdr:from>
        <xdr:to>
          <xdr:col>0</xdr:col>
          <xdr:colOff>1914525</xdr:colOff>
          <xdr:row>54</xdr:row>
          <xdr:rowOff>200025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5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54</xdr:row>
          <xdr:rowOff>190500</xdr:rowOff>
        </xdr:from>
        <xdr:to>
          <xdr:col>0</xdr:col>
          <xdr:colOff>1914525</xdr:colOff>
          <xdr:row>56</xdr:row>
          <xdr:rowOff>9525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5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56</xdr:row>
          <xdr:rowOff>0</xdr:rowOff>
        </xdr:from>
        <xdr:to>
          <xdr:col>0</xdr:col>
          <xdr:colOff>2762250</xdr:colOff>
          <xdr:row>57</xdr:row>
          <xdr:rowOff>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5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56</xdr:row>
          <xdr:rowOff>200025</xdr:rowOff>
        </xdr:from>
        <xdr:to>
          <xdr:col>0</xdr:col>
          <xdr:colOff>2762250</xdr:colOff>
          <xdr:row>58</xdr:row>
          <xdr:rowOff>9525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5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3286125</xdr:colOff>
          <xdr:row>52</xdr:row>
          <xdr:rowOff>0</xdr:rowOff>
        </xdr:from>
        <xdr:to>
          <xdr:col>1</xdr:col>
          <xdr:colOff>1628775</xdr:colOff>
          <xdr:row>52</xdr:row>
          <xdr:rowOff>180975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5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3286125</xdr:colOff>
          <xdr:row>52</xdr:row>
          <xdr:rowOff>180975</xdr:rowOff>
        </xdr:from>
        <xdr:to>
          <xdr:col>2</xdr:col>
          <xdr:colOff>742950</xdr:colOff>
          <xdr:row>53</xdr:row>
          <xdr:rowOff>190500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5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3286125</xdr:colOff>
          <xdr:row>53</xdr:row>
          <xdr:rowOff>190500</xdr:rowOff>
        </xdr:from>
        <xdr:to>
          <xdr:col>2</xdr:col>
          <xdr:colOff>742950</xdr:colOff>
          <xdr:row>54</xdr:row>
          <xdr:rowOff>200025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5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3286125</xdr:colOff>
          <xdr:row>54</xdr:row>
          <xdr:rowOff>200025</xdr:rowOff>
        </xdr:from>
        <xdr:to>
          <xdr:col>2</xdr:col>
          <xdr:colOff>733425</xdr:colOff>
          <xdr:row>55</xdr:row>
          <xdr:rowOff>200025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5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3286125</xdr:colOff>
          <xdr:row>55</xdr:row>
          <xdr:rowOff>200025</xdr:rowOff>
        </xdr:from>
        <xdr:to>
          <xdr:col>2</xdr:col>
          <xdr:colOff>733425</xdr:colOff>
          <xdr:row>57</xdr:row>
          <xdr:rowOff>28575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5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0</xdr:rowOff>
        </xdr:from>
        <xdr:to>
          <xdr:col>0</xdr:col>
          <xdr:colOff>3543300</xdr:colOff>
          <xdr:row>59</xdr:row>
          <xdr:rowOff>19050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5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 Housing Options</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771525</xdr:colOff>
          <xdr:row>15</xdr:row>
          <xdr:rowOff>0</xdr:rowOff>
        </xdr:from>
        <xdr:to>
          <xdr:col>2</xdr:col>
          <xdr:colOff>0</xdr:colOff>
          <xdr:row>16</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2023-2024 academic costs not currently available</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160</xdr:row>
          <xdr:rowOff>19050</xdr:rowOff>
        </xdr:from>
        <xdr:to>
          <xdr:col>2</xdr:col>
          <xdr:colOff>1409700</xdr:colOff>
          <xdr:row>161</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1333500</xdr:colOff>
          <xdr:row>162</xdr:row>
          <xdr:rowOff>0</xdr:rowOff>
        </xdr:from>
        <xdr:to>
          <xdr:col>2</xdr:col>
          <xdr:colOff>1409700</xdr:colOff>
          <xdr:row>163</xdr:row>
          <xdr:rowOff>9525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1333500</xdr:colOff>
          <xdr:row>163</xdr:row>
          <xdr:rowOff>190500</xdr:rowOff>
        </xdr:from>
        <xdr:to>
          <xdr:col>2</xdr:col>
          <xdr:colOff>1409700</xdr:colOff>
          <xdr:row>165</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178</xdr:row>
          <xdr:rowOff>180975</xdr:rowOff>
        </xdr:from>
        <xdr:to>
          <xdr:col>1</xdr:col>
          <xdr:colOff>2952750</xdr:colOff>
          <xdr:row>179</xdr:row>
          <xdr:rowOff>190500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180</xdr:row>
          <xdr:rowOff>190500</xdr:rowOff>
        </xdr:from>
        <xdr:to>
          <xdr:col>1</xdr:col>
          <xdr:colOff>2971800</xdr:colOff>
          <xdr:row>182</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xdr:row>
          <xdr:rowOff>190500</xdr:rowOff>
        </xdr:from>
        <xdr:to>
          <xdr:col>1</xdr:col>
          <xdr:colOff>2952750</xdr:colOff>
          <xdr:row>184</xdr:row>
          <xdr:rowOff>19050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187</xdr:row>
          <xdr:rowOff>190500</xdr:rowOff>
        </xdr:from>
        <xdr:to>
          <xdr:col>2</xdr:col>
          <xdr:colOff>152400</xdr:colOff>
          <xdr:row>189</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189</xdr:row>
          <xdr:rowOff>190500</xdr:rowOff>
        </xdr:from>
        <xdr:to>
          <xdr:col>2</xdr:col>
          <xdr:colOff>161925</xdr:colOff>
          <xdr:row>191</xdr:row>
          <xdr:rowOff>9525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192</xdr:row>
          <xdr:rowOff>9525</xdr:rowOff>
        </xdr:from>
        <xdr:to>
          <xdr:col>2</xdr:col>
          <xdr:colOff>942975</xdr:colOff>
          <xdr:row>193</xdr:row>
          <xdr:rowOff>19050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187</xdr:row>
          <xdr:rowOff>171450</xdr:rowOff>
        </xdr:from>
        <xdr:to>
          <xdr:col>4</xdr:col>
          <xdr:colOff>1162050</xdr:colOff>
          <xdr:row>189</xdr:row>
          <xdr:rowOff>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191</xdr:row>
          <xdr:rowOff>190500</xdr:rowOff>
        </xdr:from>
        <xdr:to>
          <xdr:col>4</xdr:col>
          <xdr:colOff>104775</xdr:colOff>
          <xdr:row>193</xdr:row>
          <xdr:rowOff>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189</xdr:row>
          <xdr:rowOff>180975</xdr:rowOff>
        </xdr:from>
        <xdr:to>
          <xdr:col>4</xdr:col>
          <xdr:colOff>104775</xdr:colOff>
          <xdr:row>190</xdr:row>
          <xdr:rowOff>190500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1152525</xdr:colOff>
          <xdr:row>219</xdr:row>
          <xdr:rowOff>104775</xdr:rowOff>
        </xdr:from>
        <xdr:to>
          <xdr:col>1</xdr:col>
          <xdr:colOff>2381250</xdr:colOff>
          <xdr:row>221</xdr:row>
          <xdr:rowOff>76200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1143000</xdr:colOff>
          <xdr:row>221</xdr:row>
          <xdr:rowOff>95250</xdr:rowOff>
        </xdr:from>
        <xdr:to>
          <xdr:col>1</xdr:col>
          <xdr:colOff>2371725</xdr:colOff>
          <xdr:row>223</xdr:row>
          <xdr:rowOff>66675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1143000</xdr:colOff>
          <xdr:row>223</xdr:row>
          <xdr:rowOff>104775</xdr:rowOff>
        </xdr:from>
        <xdr:to>
          <xdr:col>1</xdr:col>
          <xdr:colOff>2371725</xdr:colOff>
          <xdr:row>225</xdr:row>
          <xdr:rowOff>76200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1143000</xdr:colOff>
          <xdr:row>225</xdr:row>
          <xdr:rowOff>104775</xdr:rowOff>
        </xdr:from>
        <xdr:to>
          <xdr:col>1</xdr:col>
          <xdr:colOff>2371725</xdr:colOff>
          <xdr:row>227</xdr:row>
          <xdr:rowOff>76200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219</xdr:row>
          <xdr:rowOff>104775</xdr:rowOff>
        </xdr:from>
        <xdr:to>
          <xdr:col>3</xdr:col>
          <xdr:colOff>1181100</xdr:colOff>
          <xdr:row>221</xdr:row>
          <xdr:rowOff>76200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221</xdr:row>
          <xdr:rowOff>95250</xdr:rowOff>
        </xdr:from>
        <xdr:to>
          <xdr:col>3</xdr:col>
          <xdr:colOff>1162050</xdr:colOff>
          <xdr:row>223</xdr:row>
          <xdr:rowOff>66675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223</xdr:row>
          <xdr:rowOff>104775</xdr:rowOff>
        </xdr:from>
        <xdr:to>
          <xdr:col>4</xdr:col>
          <xdr:colOff>895350</xdr:colOff>
          <xdr:row>225</xdr:row>
          <xdr:rowOff>76200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225</xdr:row>
          <xdr:rowOff>95250</xdr:rowOff>
        </xdr:from>
        <xdr:to>
          <xdr:col>2</xdr:col>
          <xdr:colOff>1066800</xdr:colOff>
          <xdr:row>227</xdr:row>
          <xdr:rowOff>66675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1143000</xdr:colOff>
          <xdr:row>230</xdr:row>
          <xdr:rowOff>104775</xdr:rowOff>
        </xdr:from>
        <xdr:to>
          <xdr:col>1</xdr:col>
          <xdr:colOff>1219200</xdr:colOff>
          <xdr:row>232</xdr:row>
          <xdr:rowOff>76200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1133475</xdr:colOff>
          <xdr:row>232</xdr:row>
          <xdr:rowOff>85725</xdr:rowOff>
        </xdr:from>
        <xdr:to>
          <xdr:col>1</xdr:col>
          <xdr:colOff>676275</xdr:colOff>
          <xdr:row>234</xdr:row>
          <xdr:rowOff>66675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1123950</xdr:colOff>
          <xdr:row>234</xdr:row>
          <xdr:rowOff>104775</xdr:rowOff>
        </xdr:from>
        <xdr:to>
          <xdr:col>1</xdr:col>
          <xdr:colOff>1676400</xdr:colOff>
          <xdr:row>236</xdr:row>
          <xdr:rowOff>76200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1133475</xdr:colOff>
          <xdr:row>236</xdr:row>
          <xdr:rowOff>104775</xdr:rowOff>
        </xdr:from>
        <xdr:to>
          <xdr:col>1</xdr:col>
          <xdr:colOff>2362200</xdr:colOff>
          <xdr:row>238</xdr:row>
          <xdr:rowOff>76200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7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2533650</xdr:colOff>
          <xdr:row>230</xdr:row>
          <xdr:rowOff>114300</xdr:rowOff>
        </xdr:from>
        <xdr:to>
          <xdr:col>4</xdr:col>
          <xdr:colOff>1104900</xdr:colOff>
          <xdr:row>232</xdr:row>
          <xdr:rowOff>85725</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7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2533650</xdr:colOff>
          <xdr:row>232</xdr:row>
          <xdr:rowOff>114300</xdr:rowOff>
        </xdr:from>
        <xdr:to>
          <xdr:col>3</xdr:col>
          <xdr:colOff>361950</xdr:colOff>
          <xdr:row>234</xdr:row>
          <xdr:rowOff>85725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7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2514600</xdr:colOff>
          <xdr:row>234</xdr:row>
          <xdr:rowOff>114300</xdr:rowOff>
        </xdr:from>
        <xdr:to>
          <xdr:col>3</xdr:col>
          <xdr:colOff>342900</xdr:colOff>
          <xdr:row>236</xdr:row>
          <xdr:rowOff>85725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7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2533650</xdr:colOff>
          <xdr:row>236</xdr:row>
          <xdr:rowOff>104775</xdr:rowOff>
        </xdr:from>
        <xdr:to>
          <xdr:col>2</xdr:col>
          <xdr:colOff>104775</xdr:colOff>
          <xdr:row>238</xdr:row>
          <xdr:rowOff>76200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7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1143000</xdr:colOff>
          <xdr:row>241</xdr:row>
          <xdr:rowOff>114300</xdr:rowOff>
        </xdr:from>
        <xdr:to>
          <xdr:col>1</xdr:col>
          <xdr:colOff>1323975</xdr:colOff>
          <xdr:row>243</xdr:row>
          <xdr:rowOff>95250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7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1152525</xdr:colOff>
          <xdr:row>243</xdr:row>
          <xdr:rowOff>104775</xdr:rowOff>
        </xdr:from>
        <xdr:to>
          <xdr:col>1</xdr:col>
          <xdr:colOff>1333500</xdr:colOff>
          <xdr:row>245</xdr:row>
          <xdr:rowOff>85725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7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1143000</xdr:colOff>
          <xdr:row>245</xdr:row>
          <xdr:rowOff>114300</xdr:rowOff>
        </xdr:from>
        <xdr:to>
          <xdr:col>1</xdr:col>
          <xdr:colOff>1323975</xdr:colOff>
          <xdr:row>247</xdr:row>
          <xdr:rowOff>95250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7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1143000</xdr:colOff>
          <xdr:row>247</xdr:row>
          <xdr:rowOff>114300</xdr:rowOff>
        </xdr:from>
        <xdr:to>
          <xdr:col>1</xdr:col>
          <xdr:colOff>1323975</xdr:colOff>
          <xdr:row>249</xdr:row>
          <xdr:rowOff>95250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7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241</xdr:row>
          <xdr:rowOff>114300</xdr:rowOff>
        </xdr:from>
        <xdr:to>
          <xdr:col>1</xdr:col>
          <xdr:colOff>3086100</xdr:colOff>
          <xdr:row>243</xdr:row>
          <xdr:rowOff>95250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7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243</xdr:row>
          <xdr:rowOff>104775</xdr:rowOff>
        </xdr:from>
        <xdr:to>
          <xdr:col>1</xdr:col>
          <xdr:colOff>3095625</xdr:colOff>
          <xdr:row>245</xdr:row>
          <xdr:rowOff>85725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7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245</xdr:row>
          <xdr:rowOff>114300</xdr:rowOff>
        </xdr:from>
        <xdr:to>
          <xdr:col>1</xdr:col>
          <xdr:colOff>3086100</xdr:colOff>
          <xdr:row>247</xdr:row>
          <xdr:rowOff>95250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7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1562100</xdr:colOff>
          <xdr:row>247</xdr:row>
          <xdr:rowOff>114300</xdr:rowOff>
        </xdr:from>
        <xdr:to>
          <xdr:col>1</xdr:col>
          <xdr:colOff>3086100</xdr:colOff>
          <xdr:row>249</xdr:row>
          <xdr:rowOff>95250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7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241</xdr:row>
          <xdr:rowOff>95250</xdr:rowOff>
        </xdr:from>
        <xdr:to>
          <xdr:col>3</xdr:col>
          <xdr:colOff>104775</xdr:colOff>
          <xdr:row>243</xdr:row>
          <xdr:rowOff>66675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7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243</xdr:row>
          <xdr:rowOff>85725</xdr:rowOff>
        </xdr:from>
        <xdr:to>
          <xdr:col>3</xdr:col>
          <xdr:colOff>114300</xdr:colOff>
          <xdr:row>245</xdr:row>
          <xdr:rowOff>57150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7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245</xdr:row>
          <xdr:rowOff>95250</xdr:rowOff>
        </xdr:from>
        <xdr:to>
          <xdr:col>3</xdr:col>
          <xdr:colOff>800100</xdr:colOff>
          <xdr:row>247</xdr:row>
          <xdr:rowOff>66675</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7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1152525</xdr:colOff>
          <xdr:row>252</xdr:row>
          <xdr:rowOff>104775</xdr:rowOff>
        </xdr:from>
        <xdr:to>
          <xdr:col>1</xdr:col>
          <xdr:colOff>1323975</xdr:colOff>
          <xdr:row>254</xdr:row>
          <xdr:rowOff>76200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7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1162050</xdr:colOff>
          <xdr:row>254</xdr:row>
          <xdr:rowOff>95250</xdr:rowOff>
        </xdr:from>
        <xdr:to>
          <xdr:col>1</xdr:col>
          <xdr:colOff>1343025</xdr:colOff>
          <xdr:row>256</xdr:row>
          <xdr:rowOff>66675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7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1152525</xdr:colOff>
          <xdr:row>256</xdr:row>
          <xdr:rowOff>104775</xdr:rowOff>
        </xdr:from>
        <xdr:to>
          <xdr:col>1</xdr:col>
          <xdr:colOff>1323975</xdr:colOff>
          <xdr:row>258</xdr:row>
          <xdr:rowOff>76200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7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1152525</xdr:colOff>
          <xdr:row>258</xdr:row>
          <xdr:rowOff>104775</xdr:rowOff>
        </xdr:from>
        <xdr:to>
          <xdr:col>1</xdr:col>
          <xdr:colOff>1323975</xdr:colOff>
          <xdr:row>260</xdr:row>
          <xdr:rowOff>76200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7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252</xdr:row>
          <xdr:rowOff>104775</xdr:rowOff>
        </xdr:from>
        <xdr:to>
          <xdr:col>1</xdr:col>
          <xdr:colOff>3095625</xdr:colOff>
          <xdr:row>254</xdr:row>
          <xdr:rowOff>76200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7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1581150</xdr:colOff>
          <xdr:row>254</xdr:row>
          <xdr:rowOff>95250</xdr:rowOff>
        </xdr:from>
        <xdr:to>
          <xdr:col>1</xdr:col>
          <xdr:colOff>3105150</xdr:colOff>
          <xdr:row>256</xdr:row>
          <xdr:rowOff>66675</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7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256</xdr:row>
          <xdr:rowOff>104775</xdr:rowOff>
        </xdr:from>
        <xdr:to>
          <xdr:col>1</xdr:col>
          <xdr:colOff>3095625</xdr:colOff>
          <xdr:row>258</xdr:row>
          <xdr:rowOff>76200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7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254</xdr:row>
          <xdr:rowOff>114300</xdr:rowOff>
        </xdr:from>
        <xdr:to>
          <xdr:col>3</xdr:col>
          <xdr:colOff>95250</xdr:colOff>
          <xdr:row>256</xdr:row>
          <xdr:rowOff>95250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7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256</xdr:row>
          <xdr:rowOff>76200</xdr:rowOff>
        </xdr:from>
        <xdr:to>
          <xdr:col>3</xdr:col>
          <xdr:colOff>809625</xdr:colOff>
          <xdr:row>258</xdr:row>
          <xdr:rowOff>57150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7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1552575</xdr:colOff>
          <xdr:row>258</xdr:row>
          <xdr:rowOff>95250</xdr:rowOff>
        </xdr:from>
        <xdr:to>
          <xdr:col>1</xdr:col>
          <xdr:colOff>3076575</xdr:colOff>
          <xdr:row>260</xdr:row>
          <xdr:rowOff>66675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7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252</xdr:row>
          <xdr:rowOff>104775</xdr:rowOff>
        </xdr:from>
        <xdr:to>
          <xdr:col>3</xdr:col>
          <xdr:colOff>104775</xdr:colOff>
          <xdr:row>254</xdr:row>
          <xdr:rowOff>76200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7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IR%20Surveys/Common%20Data%20Set/2023-24/CDS_2023_2024%20Purdue%20University%20Main%20Campus%20for%20ADA.xlsm" TargetMode="External"/><Relationship Id="rId2" Type="http://schemas.openxmlformats.org/officeDocument/2006/relationships/externalLinkPath" Target="file:///I:\Department\Projects\IR%20Surveys\Common%20Data%20Set\2023-24\CDS_2023_2024%20Purdue%20University%20Main%20Campus%20for%20ADA.xlsm" TargetMode="External"/><Relationship Id="rId1" Type="http://schemas.openxmlformats.org/officeDocument/2006/relationships/externalLinkPath" Target="/Department/Projects/IR%20Surveys/Common%20Data%20Set/2023-24/CDS_2023_2024%20Purdue%20University%20Main%20Campus%20for%20AD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nswers"/>
      <sheetName val="validations"/>
      <sheetName val="multi select"/>
      <sheetName val="Start Here"/>
      <sheetName val="Scratch Pad"/>
      <sheetName val="CDS-A"/>
      <sheetName val="CDS-B"/>
      <sheetName val="CDS-C"/>
      <sheetName val="CDS-D"/>
      <sheetName val="CDS-E"/>
      <sheetName val="CDS-F"/>
      <sheetName val="CDS-G"/>
      <sheetName val="CDS-H"/>
      <sheetName val="CDS-I"/>
      <sheetName val="CDS-J"/>
      <sheetName val="DEFINI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dmissions.purdue.edu/apply/apply.php" TargetMode="External"/><Relationship Id="rId2" Type="http://schemas.openxmlformats.org/officeDocument/2006/relationships/hyperlink" Target="https://www.purdue.edu/" TargetMode="External"/><Relationship Id="rId1" Type="http://schemas.openxmlformats.org/officeDocument/2006/relationships/hyperlink" Target="https://www.purdue.edu/idata/products-services/common-data-set/" TargetMode="External"/><Relationship Id="rId5" Type="http://schemas.openxmlformats.org/officeDocument/2006/relationships/hyperlink" Target="https://www.purdue.edu/diversity-inclusion/" TargetMode="External"/><Relationship Id="rId4" Type="http://schemas.openxmlformats.org/officeDocument/2006/relationships/hyperlink" Target="https://www.purdue.edu/home/become-a-studen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ctrlProp" Target="../ctrlProps/ctrlProp7.x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 Type="http://schemas.openxmlformats.org/officeDocument/2006/relationships/ctrlProp" Target="../ctrlProps/ctrlProp18.xml"/><Relationship Id="rId21" Type="http://schemas.openxmlformats.org/officeDocument/2006/relationships/ctrlProp" Target="../ctrlProps/ctrlProp36.xml"/><Relationship Id="rId34" Type="http://schemas.openxmlformats.org/officeDocument/2006/relationships/ctrlProp" Target="../ctrlProps/ctrlProp49.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2" Type="http://schemas.openxmlformats.org/officeDocument/2006/relationships/vmlDrawing" Target="../drawings/vmlDrawing3.v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drawing" Target="../drawings/drawing3.xml"/><Relationship Id="rId6" Type="http://schemas.openxmlformats.org/officeDocument/2006/relationships/ctrlProp" Target="../ctrlProps/ctrlProp21.xm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10" Type="http://schemas.openxmlformats.org/officeDocument/2006/relationships/ctrlProp" Target="../ctrlProps/ctrlProp25.xml"/><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8"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9" Type="http://schemas.openxmlformats.org/officeDocument/2006/relationships/ctrlProp" Target="../ctrlProps/ctrlProp86.xml"/><Relationship Id="rId21" Type="http://schemas.openxmlformats.org/officeDocument/2006/relationships/ctrlProp" Target="../ctrlProps/ctrlProp68.xml"/><Relationship Id="rId34" Type="http://schemas.openxmlformats.org/officeDocument/2006/relationships/ctrlProp" Target="../ctrlProps/ctrlProp81.xml"/><Relationship Id="rId7" Type="http://schemas.openxmlformats.org/officeDocument/2006/relationships/ctrlProp" Target="../ctrlProps/ctrlProp54.xml"/><Relationship Id="rId2" Type="http://schemas.openxmlformats.org/officeDocument/2006/relationships/vmlDrawing" Target="../drawings/vmlDrawing4.vml"/><Relationship Id="rId16" Type="http://schemas.openxmlformats.org/officeDocument/2006/relationships/ctrlProp" Target="../ctrlProps/ctrlProp63.xml"/><Relationship Id="rId20" Type="http://schemas.openxmlformats.org/officeDocument/2006/relationships/ctrlProp" Target="../ctrlProps/ctrlProp67.xml"/><Relationship Id="rId29" Type="http://schemas.openxmlformats.org/officeDocument/2006/relationships/ctrlProp" Target="../ctrlProps/ctrlProp76.xml"/><Relationship Id="rId41" Type="http://schemas.openxmlformats.org/officeDocument/2006/relationships/ctrlProp" Target="../ctrlProps/ctrlProp88.xml"/><Relationship Id="rId1" Type="http://schemas.openxmlformats.org/officeDocument/2006/relationships/drawing" Target="../drawings/drawing4.xml"/><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32" Type="http://schemas.openxmlformats.org/officeDocument/2006/relationships/ctrlProp" Target="../ctrlProps/ctrlProp79.xml"/><Relationship Id="rId37" Type="http://schemas.openxmlformats.org/officeDocument/2006/relationships/ctrlProp" Target="../ctrlProps/ctrlProp84.xml"/><Relationship Id="rId40" Type="http://schemas.openxmlformats.org/officeDocument/2006/relationships/ctrlProp" Target="../ctrlProps/ctrlProp87.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36" Type="http://schemas.openxmlformats.org/officeDocument/2006/relationships/ctrlProp" Target="../ctrlProps/ctrlProp83.xml"/><Relationship Id="rId10" Type="http://schemas.openxmlformats.org/officeDocument/2006/relationships/ctrlProp" Target="../ctrlProps/ctrlProp57.xml"/><Relationship Id="rId19" Type="http://schemas.openxmlformats.org/officeDocument/2006/relationships/ctrlProp" Target="../ctrlProps/ctrlProp66.xml"/><Relationship Id="rId31" Type="http://schemas.openxmlformats.org/officeDocument/2006/relationships/ctrlProp" Target="../ctrlProps/ctrlProp78.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 Id="rId30" Type="http://schemas.openxmlformats.org/officeDocument/2006/relationships/ctrlProp" Target="../ctrlProps/ctrlProp77.xml"/><Relationship Id="rId35" Type="http://schemas.openxmlformats.org/officeDocument/2006/relationships/ctrlProp" Target="../ctrlProps/ctrlProp82.xml"/><Relationship Id="rId8" Type="http://schemas.openxmlformats.org/officeDocument/2006/relationships/ctrlProp" Target="../ctrlProps/ctrlProp55.xml"/><Relationship Id="rId3" Type="http://schemas.openxmlformats.org/officeDocument/2006/relationships/ctrlProp" Target="../ctrlProps/ctrlProp50.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33" Type="http://schemas.openxmlformats.org/officeDocument/2006/relationships/ctrlProp" Target="../ctrlProps/ctrlProp80.xml"/><Relationship Id="rId38" Type="http://schemas.openxmlformats.org/officeDocument/2006/relationships/ctrlProp" Target="../ctrlProps/ctrlProp8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hyperlink" Target="https://www.purdue.edu/dfa/cost/calculator/" TargetMode="External"/><Relationship Id="rId4" Type="http://schemas.openxmlformats.org/officeDocument/2006/relationships/ctrlProp" Target="../ctrlProps/ctrlProp89.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9" Type="http://schemas.openxmlformats.org/officeDocument/2006/relationships/ctrlProp" Target="../ctrlProps/ctrlProp126.xml"/><Relationship Id="rId21" Type="http://schemas.openxmlformats.org/officeDocument/2006/relationships/ctrlProp" Target="../ctrlProps/ctrlProp108.xml"/><Relationship Id="rId34" Type="http://schemas.openxmlformats.org/officeDocument/2006/relationships/ctrlProp" Target="../ctrlProps/ctrlProp121.xml"/><Relationship Id="rId42" Type="http://schemas.openxmlformats.org/officeDocument/2006/relationships/ctrlProp" Target="../ctrlProps/ctrlProp129.xml"/><Relationship Id="rId47" Type="http://schemas.openxmlformats.org/officeDocument/2006/relationships/ctrlProp" Target="../ctrlProps/ctrlProp134.xml"/><Relationship Id="rId50" Type="http://schemas.openxmlformats.org/officeDocument/2006/relationships/ctrlProp" Target="../ctrlProps/ctrlProp137.xml"/><Relationship Id="rId7" Type="http://schemas.openxmlformats.org/officeDocument/2006/relationships/ctrlProp" Target="../ctrlProps/ctrlProp94.xml"/><Relationship Id="rId2" Type="http://schemas.openxmlformats.org/officeDocument/2006/relationships/vmlDrawing" Target="../drawings/vmlDrawing6.vml"/><Relationship Id="rId16" Type="http://schemas.openxmlformats.org/officeDocument/2006/relationships/ctrlProp" Target="../ctrlProps/ctrlProp103.xml"/><Relationship Id="rId29" Type="http://schemas.openxmlformats.org/officeDocument/2006/relationships/ctrlProp" Target="../ctrlProps/ctrlProp116.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37" Type="http://schemas.openxmlformats.org/officeDocument/2006/relationships/ctrlProp" Target="../ctrlProps/ctrlProp124.xml"/><Relationship Id="rId40" Type="http://schemas.openxmlformats.org/officeDocument/2006/relationships/ctrlProp" Target="../ctrlProps/ctrlProp127.xml"/><Relationship Id="rId45" Type="http://schemas.openxmlformats.org/officeDocument/2006/relationships/ctrlProp" Target="../ctrlProps/ctrlProp132.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36" Type="http://schemas.openxmlformats.org/officeDocument/2006/relationships/ctrlProp" Target="../ctrlProps/ctrlProp123.xml"/><Relationship Id="rId49" Type="http://schemas.openxmlformats.org/officeDocument/2006/relationships/ctrlProp" Target="../ctrlProps/ctrlProp136.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4" Type="http://schemas.openxmlformats.org/officeDocument/2006/relationships/ctrlProp" Target="../ctrlProps/ctrlProp131.xml"/><Relationship Id="rId52" Type="http://schemas.openxmlformats.org/officeDocument/2006/relationships/ctrlProp" Target="../ctrlProps/ctrlProp139.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 Id="rId35" Type="http://schemas.openxmlformats.org/officeDocument/2006/relationships/ctrlProp" Target="../ctrlProps/ctrlProp122.xml"/><Relationship Id="rId43" Type="http://schemas.openxmlformats.org/officeDocument/2006/relationships/ctrlProp" Target="../ctrlProps/ctrlProp130.xml"/><Relationship Id="rId48" Type="http://schemas.openxmlformats.org/officeDocument/2006/relationships/ctrlProp" Target="../ctrlProps/ctrlProp135.xml"/><Relationship Id="rId8" Type="http://schemas.openxmlformats.org/officeDocument/2006/relationships/ctrlProp" Target="../ctrlProps/ctrlProp95.xml"/><Relationship Id="rId51" Type="http://schemas.openxmlformats.org/officeDocument/2006/relationships/ctrlProp" Target="../ctrlProps/ctrlProp138.xml"/><Relationship Id="rId3" Type="http://schemas.openxmlformats.org/officeDocument/2006/relationships/ctrlProp" Target="../ctrlProps/ctrlProp90.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38" Type="http://schemas.openxmlformats.org/officeDocument/2006/relationships/ctrlProp" Target="../ctrlProps/ctrlProp125.xml"/><Relationship Id="rId46" Type="http://schemas.openxmlformats.org/officeDocument/2006/relationships/ctrlProp" Target="../ctrlProps/ctrlProp133.xml"/><Relationship Id="rId20" Type="http://schemas.openxmlformats.org/officeDocument/2006/relationships/ctrlProp" Target="../ctrlProps/ctrlProp107.xml"/><Relationship Id="rId41" Type="http://schemas.openxmlformats.org/officeDocument/2006/relationships/ctrlProp" Target="../ctrlProps/ctrlProp128.xml"/><Relationship Id="rId1" Type="http://schemas.openxmlformats.org/officeDocument/2006/relationships/drawing" Target="../drawings/drawing6.xml"/><Relationship Id="rId6" Type="http://schemas.openxmlformats.org/officeDocument/2006/relationships/ctrlProp" Target="../ctrlProps/ctrlProp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D5896-9883-4D6A-81A5-49B27844C368}">
  <sheetPr codeName="Sheet1"/>
  <dimension ref="A1:E98"/>
  <sheetViews>
    <sheetView tabSelected="1" workbookViewId="0">
      <selection activeCell="F6" sqref="F6"/>
    </sheetView>
  </sheetViews>
  <sheetFormatPr defaultRowHeight="26.25"/>
  <cols>
    <col min="1" max="1" width="6.28515625" style="2"/>
    <col min="2" max="2" width="9.78515625" style="2" customWidth="1"/>
    <col min="3" max="3" width="10" style="2" customWidth="1"/>
    <col min="4" max="4" width="27.78515625" style="2" customWidth="1"/>
    <col min="5" max="16384" width="9.140625" style="2"/>
  </cols>
  <sheetData>
    <row r="1" spans="1:5">
      <c r="A1" s="42" t="s">
        <v>0</v>
      </c>
      <c r="B1" s="42"/>
      <c r="C1" s="42"/>
      <c r="D1" s="42"/>
      <c r="E1" s="42"/>
    </row>
    <row r="2" spans="1:5" ht="6.95" customHeight="1"/>
    <row r="3" spans="1:5">
      <c r="A3" s="3" t="s">
        <v>1</v>
      </c>
      <c r="B3" s="4"/>
    </row>
    <row r="4" spans="1:5" ht="6.95" customHeight="1"/>
    <row r="5" spans="1:5" s="5" customFormat="1" ht="15.75">
      <c r="B5" s="12" t="s">
        <v>2</v>
      </c>
      <c r="C5" s="12"/>
      <c r="D5" s="6" t="s">
        <v>14</v>
      </c>
    </row>
    <row r="6" spans="1:5" s="5" customFormat="1" ht="15.75">
      <c r="B6" s="12" t="s">
        <v>3</v>
      </c>
      <c r="C6" s="37"/>
      <c r="D6" s="6" t="s">
        <v>15</v>
      </c>
    </row>
    <row r="7" spans="1:5" s="5" customFormat="1" ht="15.75">
      <c r="B7" s="12" t="s">
        <v>4</v>
      </c>
      <c r="C7" s="12"/>
      <c r="D7" s="6" t="s">
        <v>16</v>
      </c>
    </row>
    <row r="8" spans="1:5" s="5" customFormat="1" ht="15.75">
      <c r="B8" s="12" t="s">
        <v>5</v>
      </c>
      <c r="C8" s="12"/>
      <c r="D8" s="6" t="s">
        <v>17</v>
      </c>
    </row>
    <row r="9" spans="1:5" s="5" customFormat="1" ht="15.75">
      <c r="B9" s="12" t="s">
        <v>6</v>
      </c>
      <c r="C9" s="12"/>
      <c r="D9" s="6" t="s">
        <v>18</v>
      </c>
    </row>
    <row r="10" spans="1:5" s="5" customFormat="1" ht="15.75">
      <c r="B10" s="12" t="s">
        <v>7</v>
      </c>
      <c r="C10" s="12"/>
      <c r="D10" s="6" t="s">
        <v>19</v>
      </c>
    </row>
    <row r="11" spans="1:5" s="5" customFormat="1" ht="15.75">
      <c r="B11" s="12" t="s">
        <v>8</v>
      </c>
      <c r="C11" s="12"/>
      <c r="D11" s="6" t="s">
        <v>20</v>
      </c>
    </row>
    <row r="12" spans="1:5" s="5" customFormat="1" ht="15.75">
      <c r="B12" s="12" t="s">
        <v>9</v>
      </c>
      <c r="C12" s="12"/>
      <c r="D12" s="7">
        <v>47907</v>
      </c>
    </row>
    <row r="13" spans="1:5" s="5" customFormat="1" ht="15.75">
      <c r="B13" s="12" t="s">
        <v>10</v>
      </c>
      <c r="C13" s="12"/>
      <c r="D13" s="6" t="s">
        <v>21</v>
      </c>
    </row>
    <row r="14" spans="1:5" s="5" customFormat="1" ht="15.75">
      <c r="B14" s="36" t="s">
        <v>11</v>
      </c>
      <c r="C14" s="38"/>
      <c r="D14" s="8" t="s">
        <v>22</v>
      </c>
    </row>
    <row r="15" spans="1:5" s="5" customFormat="1" ht="15.75">
      <c r="B15" s="36" t="s">
        <v>12</v>
      </c>
      <c r="C15" s="38"/>
      <c r="D15" s="9" t="s">
        <v>22</v>
      </c>
    </row>
    <row r="16" spans="1:5" s="5" customFormat="1" ht="15.75">
      <c r="B16" s="36" t="s">
        <v>13</v>
      </c>
      <c r="C16" s="38"/>
      <c r="D16" s="10" t="s">
        <v>23</v>
      </c>
    </row>
    <row r="17" spans="1:5" s="5" customFormat="1" ht="15.75">
      <c r="B17" s="12"/>
      <c r="C17" s="12"/>
      <c r="D17" s="11"/>
    </row>
    <row r="18" spans="1:5" s="5" customFormat="1" ht="15.75">
      <c r="B18" s="12" t="s">
        <v>28</v>
      </c>
    </row>
    <row r="19" spans="1:5" s="5" customFormat="1" ht="15.75">
      <c r="B19" s="12"/>
      <c r="D19" s="13" t="s">
        <v>24</v>
      </c>
    </row>
    <row r="20" spans="1:5" s="5" customFormat="1" ht="15.75">
      <c r="B20" s="12" t="s">
        <v>25</v>
      </c>
      <c r="D20" s="14"/>
    </row>
    <row r="21" spans="1:5" s="5" customFormat="1" ht="15.75">
      <c r="D21" s="39" t="s">
        <v>26</v>
      </c>
    </row>
    <row r="22" spans="1:5" s="5" customFormat="1" ht="15.75">
      <c r="D22" s="15"/>
    </row>
    <row r="23" spans="1:5" s="5" customFormat="1" ht="15.75"/>
    <row r="24" spans="1:5" s="5" customFormat="1" ht="18.75">
      <c r="A24" s="3" t="s">
        <v>27</v>
      </c>
    </row>
    <row r="25" spans="1:5" s="5" customFormat="1" ht="6.95" customHeight="1"/>
    <row r="26" spans="1:5" s="5" customFormat="1" ht="15.95" customHeight="1">
      <c r="A26" s="36" t="s">
        <v>29</v>
      </c>
      <c r="B26" s="36"/>
      <c r="C26" s="36"/>
      <c r="D26" s="36"/>
      <c r="E26" s="16"/>
    </row>
    <row r="27" spans="1:5" s="5" customFormat="1" ht="15.75">
      <c r="A27" s="36" t="s">
        <v>30</v>
      </c>
      <c r="B27" s="36"/>
      <c r="C27" s="36"/>
      <c r="D27" s="36"/>
      <c r="E27" s="16"/>
    </row>
    <row r="28" spans="1:5" s="5" customFormat="1" ht="15.75">
      <c r="A28" s="36" t="s">
        <v>31</v>
      </c>
      <c r="B28" s="36"/>
      <c r="C28" s="36"/>
      <c r="D28" s="36"/>
      <c r="E28" s="16"/>
    </row>
    <row r="29" spans="1:5" s="5" customFormat="1" ht="6.95" customHeight="1">
      <c r="A29" s="36"/>
      <c r="B29" s="36"/>
      <c r="C29" s="36"/>
      <c r="D29" s="36"/>
      <c r="E29" s="16"/>
    </row>
    <row r="30" spans="1:5" s="5" customFormat="1" ht="8.1" customHeight="1">
      <c r="B30" s="16"/>
      <c r="C30" s="16"/>
      <c r="D30" s="16"/>
      <c r="E30" s="16"/>
    </row>
    <row r="31" spans="1:5" s="5" customFormat="1" ht="99.95" customHeight="1">
      <c r="B31" s="16"/>
      <c r="C31" s="17" t="s">
        <v>32</v>
      </c>
      <c r="D31" s="18"/>
    </row>
    <row r="32" spans="1:5" s="5" customFormat="1" ht="18.75">
      <c r="A32" s="3" t="s">
        <v>33</v>
      </c>
      <c r="B32" s="4"/>
    </row>
    <row r="33" spans="1:4" s="5" customFormat="1" ht="15.75">
      <c r="A33" s="19" t="s">
        <v>34</v>
      </c>
    </row>
    <row r="34" spans="1:4" s="5" customFormat="1" ht="15.75">
      <c r="B34" s="5" t="s">
        <v>35</v>
      </c>
      <c r="C34" s="20"/>
      <c r="D34" s="6" t="s">
        <v>40</v>
      </c>
    </row>
    <row r="35" spans="1:4" s="5" customFormat="1" ht="15.75">
      <c r="B35" s="5" t="s">
        <v>36</v>
      </c>
      <c r="C35" s="20"/>
      <c r="D35" s="6" t="s">
        <v>41</v>
      </c>
    </row>
    <row r="36" spans="1:4" s="5" customFormat="1" ht="15.75">
      <c r="B36" s="5" t="s">
        <v>7</v>
      </c>
      <c r="C36" s="20"/>
      <c r="D36" s="6" t="s">
        <v>19</v>
      </c>
    </row>
    <row r="37" spans="1:4" s="5" customFormat="1" ht="15.75">
      <c r="B37" s="5" t="s">
        <v>8</v>
      </c>
      <c r="C37" s="20"/>
      <c r="D37" s="6" t="s">
        <v>20</v>
      </c>
    </row>
    <row r="38" spans="1:4" s="5" customFormat="1" ht="15.75">
      <c r="B38" s="5" t="s">
        <v>9</v>
      </c>
      <c r="C38" s="20"/>
      <c r="D38" s="7">
        <v>47906</v>
      </c>
    </row>
    <row r="39" spans="1:4" s="5" customFormat="1" ht="15.75">
      <c r="B39" s="5" t="s">
        <v>10</v>
      </c>
      <c r="C39" s="20"/>
      <c r="D39" s="6" t="s">
        <v>21</v>
      </c>
    </row>
    <row r="40" spans="1:4" s="5" customFormat="1" ht="15.75">
      <c r="B40" s="5" t="s">
        <v>37</v>
      </c>
      <c r="C40" s="20"/>
      <c r="D40" s="8" t="s">
        <v>42</v>
      </c>
    </row>
    <row r="41" spans="1:4" s="5" customFormat="1" ht="15.75">
      <c r="B41" s="5" t="s">
        <v>38</v>
      </c>
      <c r="C41" s="20"/>
      <c r="D41" s="39" t="s">
        <v>43</v>
      </c>
    </row>
    <row r="42" spans="1:4" s="5" customFormat="1" ht="15.75">
      <c r="B42" s="5" t="s">
        <v>39</v>
      </c>
      <c r="C42" s="20"/>
      <c r="D42" s="21"/>
    </row>
    <row r="43" spans="1:4" s="5" customFormat="1" ht="15.75">
      <c r="D43" s="22"/>
    </row>
    <row r="44" spans="1:4" s="5" customFormat="1" ht="15.75">
      <c r="A44" s="19" t="s">
        <v>44</v>
      </c>
      <c r="D44" s="22"/>
    </row>
    <row r="45" spans="1:4" s="5" customFormat="1" ht="15.75">
      <c r="B45" s="5" t="s">
        <v>45</v>
      </c>
      <c r="D45" s="23" t="s">
        <v>50</v>
      </c>
    </row>
    <row r="46" spans="1:4" s="5" customFormat="1" ht="15.75">
      <c r="B46" s="5" t="s">
        <v>7</v>
      </c>
      <c r="D46" s="23" t="s">
        <v>51</v>
      </c>
    </row>
    <row r="47" spans="1:4" s="5" customFormat="1" ht="15.75">
      <c r="B47" s="5" t="s">
        <v>8</v>
      </c>
      <c r="D47" s="23" t="s">
        <v>20</v>
      </c>
    </row>
    <row r="48" spans="1:4" s="5" customFormat="1" ht="15.75">
      <c r="B48" s="5" t="s">
        <v>9</v>
      </c>
      <c r="D48" s="24">
        <v>47907</v>
      </c>
    </row>
    <row r="49" spans="1:4" s="5" customFormat="1" ht="15.75">
      <c r="B49" s="5" t="s">
        <v>10</v>
      </c>
      <c r="D49" s="23" t="s">
        <v>21</v>
      </c>
    </row>
    <row r="50" spans="1:4" s="5" customFormat="1" ht="15.75">
      <c r="B50" s="5" t="s">
        <v>46</v>
      </c>
      <c r="D50" s="25" t="s">
        <v>52</v>
      </c>
    </row>
    <row r="51" spans="1:4" s="5" customFormat="1" ht="15.75">
      <c r="B51" s="5" t="s">
        <v>47</v>
      </c>
      <c r="D51" s="25"/>
    </row>
    <row r="52" spans="1:4" s="5" customFormat="1" ht="15.75">
      <c r="B52" s="5" t="s">
        <v>48</v>
      </c>
      <c r="D52" s="39" t="s">
        <v>53</v>
      </c>
    </row>
    <row r="53" spans="1:4" s="5" customFormat="1" ht="15.75">
      <c r="B53" s="5" t="s">
        <v>49</v>
      </c>
      <c r="D53" s="26" t="s">
        <v>54</v>
      </c>
    </row>
    <row r="54" spans="1:4" s="5" customFormat="1" ht="15.75"/>
    <row r="55" spans="1:4" s="5" customFormat="1" ht="15.75">
      <c r="B55" s="12" t="s">
        <v>55</v>
      </c>
    </row>
    <row r="56" spans="1:4" s="5" customFormat="1" ht="15.75">
      <c r="B56" s="12"/>
      <c r="D56" s="39" t="s">
        <v>56</v>
      </c>
    </row>
    <row r="57" spans="1:4" s="5" customFormat="1" ht="15.75">
      <c r="B57" s="12"/>
      <c r="D57" s="27"/>
    </row>
    <row r="58" spans="1:4" s="5" customFormat="1" ht="15.75">
      <c r="B58" s="12"/>
      <c r="D58" s="27"/>
    </row>
    <row r="59" spans="1:4" s="5" customFormat="1" ht="15.75">
      <c r="B59" s="12"/>
      <c r="D59" s="28"/>
    </row>
    <row r="60" spans="1:4" s="5" customFormat="1" ht="15.75">
      <c r="B60" s="5" t="s">
        <v>57</v>
      </c>
    </row>
    <row r="61" spans="1:4" s="5" customFormat="1" ht="50.1" customHeight="1">
      <c r="D61" s="29"/>
    </row>
    <row r="62" spans="1:4" s="5" customFormat="1" ht="15.75"/>
    <row r="63" spans="1:4" s="5" customFormat="1" ht="18.75">
      <c r="A63" s="1" t="s">
        <v>58</v>
      </c>
    </row>
    <row r="64" spans="1:4" s="5" customFormat="1" ht="15.75">
      <c r="D64" s="30" t="s">
        <v>59</v>
      </c>
    </row>
    <row r="65" spans="1:4" s="5" customFormat="1" ht="15.75"/>
    <row r="66" spans="1:4" s="5" customFormat="1" ht="18.75">
      <c r="A66" s="1" t="s">
        <v>60</v>
      </c>
    </row>
    <row r="67" spans="1:4" s="5" customFormat="1" ht="15.75">
      <c r="D67" s="14" t="s">
        <v>61</v>
      </c>
    </row>
    <row r="68" spans="1:4" s="5" customFormat="1" ht="15.75"/>
    <row r="69" spans="1:4" s="5" customFormat="1" ht="18">
      <c r="A69" s="1" t="s">
        <v>62</v>
      </c>
    </row>
    <row r="70" spans="1:4" s="5" customFormat="1" ht="15.75">
      <c r="D70" s="14" t="s">
        <v>63</v>
      </c>
    </row>
    <row r="71" spans="1:4" s="5" customFormat="1" ht="15.75"/>
    <row r="72" spans="1:4" s="5" customFormat="1" ht="15.95" customHeight="1">
      <c r="A72" s="19" t="s">
        <v>64</v>
      </c>
      <c r="D72" s="16"/>
    </row>
    <row r="73" spans="1:4" s="5" customFormat="1" ht="227.1" customHeight="1">
      <c r="D73" s="18"/>
    </row>
    <row r="74" spans="1:4" s="5" customFormat="1" ht="39" customHeight="1">
      <c r="D74" s="31"/>
    </row>
    <row r="75" spans="1:4" s="5" customFormat="1" ht="15.75">
      <c r="A75" s="4" t="s">
        <v>65</v>
      </c>
    </row>
    <row r="76" spans="1:4" s="5" customFormat="1" ht="15.75">
      <c r="A76" s="4"/>
    </row>
    <row r="77" spans="1:4" s="5" customFormat="1" ht="15.75">
      <c r="A77" s="4"/>
      <c r="B77" s="32"/>
    </row>
    <row r="78" spans="1:4" s="5" customFormat="1" ht="15.75">
      <c r="A78" s="40" t="s">
        <v>78</v>
      </c>
      <c r="B78" s="32" t="s">
        <v>66</v>
      </c>
      <c r="C78" s="40" t="s">
        <v>78</v>
      </c>
      <c r="D78" s="5" t="s">
        <v>67</v>
      </c>
    </row>
    <row r="79" spans="1:4" s="5" customFormat="1" ht="15.75">
      <c r="A79" s="40"/>
      <c r="B79" s="32"/>
      <c r="C79" s="40"/>
    </row>
    <row r="80" spans="1:4" s="5" customFormat="1" ht="15.75">
      <c r="A80" s="40"/>
      <c r="B80" s="32" t="s">
        <v>68</v>
      </c>
      <c r="C80" s="40" t="s">
        <v>78</v>
      </c>
      <c r="D80" s="5" t="s">
        <v>69</v>
      </c>
    </row>
    <row r="81" spans="1:4" s="5" customFormat="1" ht="15.75">
      <c r="A81" s="40"/>
      <c r="B81" s="32"/>
      <c r="C81" s="40"/>
    </row>
    <row r="82" spans="1:4" s="5" customFormat="1" ht="15.75">
      <c r="A82" s="40" t="s">
        <v>78</v>
      </c>
      <c r="B82" s="32" t="s">
        <v>70</v>
      </c>
      <c r="C82" s="40" t="s">
        <v>78</v>
      </c>
      <c r="D82" s="5" t="s">
        <v>71</v>
      </c>
    </row>
    <row r="83" spans="1:4" s="5" customFormat="1" ht="15.75">
      <c r="A83" s="40"/>
      <c r="B83" s="32"/>
      <c r="C83" s="40"/>
    </row>
    <row r="84" spans="1:4" s="5" customFormat="1" ht="15.75">
      <c r="A84" s="40" t="s">
        <v>78</v>
      </c>
      <c r="B84" s="32" t="s">
        <v>72</v>
      </c>
      <c r="C84" s="40" t="s">
        <v>78</v>
      </c>
      <c r="D84" s="5" t="s">
        <v>73</v>
      </c>
    </row>
    <row r="85" spans="1:4" s="5" customFormat="1" ht="15.75">
      <c r="A85" s="40"/>
      <c r="B85" s="32"/>
    </row>
    <row r="86" spans="1:4" s="5" customFormat="1" ht="15.75">
      <c r="A86" s="40"/>
      <c r="B86" s="32" t="s">
        <v>74</v>
      </c>
      <c r="D86" s="5" t="s">
        <v>75</v>
      </c>
    </row>
    <row r="87" spans="1:4" s="5" customFormat="1" ht="15.75">
      <c r="A87" s="40"/>
      <c r="B87" s="32"/>
    </row>
    <row r="88" spans="1:4" s="5" customFormat="1" ht="15.75">
      <c r="A88" s="40" t="s">
        <v>78</v>
      </c>
      <c r="B88" s="32" t="s">
        <v>76</v>
      </c>
    </row>
    <row r="89" spans="1:4" s="5" customFormat="1" ht="15.75">
      <c r="A89" s="40"/>
    </row>
    <row r="90" spans="1:4" s="5" customFormat="1" ht="15.75">
      <c r="A90" s="40" t="s">
        <v>78</v>
      </c>
      <c r="B90" s="32" t="s">
        <v>77</v>
      </c>
    </row>
    <row r="91" spans="1:4" s="5" customFormat="1" ht="15.75">
      <c r="A91" s="4"/>
    </row>
    <row r="92" spans="1:4" s="5" customFormat="1" ht="15.75">
      <c r="A92" s="4"/>
      <c r="B92" s="32"/>
    </row>
    <row r="93" spans="1:4" s="5" customFormat="1" ht="15.75">
      <c r="A93" s="33"/>
      <c r="B93" s="32"/>
    </row>
    <row r="94" spans="1:4" s="5" customFormat="1" ht="15.75">
      <c r="A94" s="4" t="s">
        <v>79</v>
      </c>
    </row>
    <row r="95" spans="1:4" s="5" customFormat="1" ht="15.75">
      <c r="A95" s="5" t="s">
        <v>80</v>
      </c>
    </row>
    <row r="96" spans="1:4" s="5" customFormat="1" ht="18" customHeight="1">
      <c r="D96" s="39" t="s">
        <v>81</v>
      </c>
    </row>
    <row r="97" spans="1:5" s="5" customFormat="1" ht="18" customHeight="1">
      <c r="D97" s="34"/>
    </row>
    <row r="98" spans="1:5" s="5" customFormat="1" ht="18.75">
      <c r="A98" s="42" t="s">
        <v>82</v>
      </c>
      <c r="B98" s="41"/>
      <c r="C98" s="41"/>
      <c r="D98" s="41"/>
      <c r="E98" s="41"/>
    </row>
  </sheetData>
  <dataValidations count="1">
    <dataValidation errorStyle="warning" allowBlank="1" showInputMessage="1" sqref="D16" xr:uid="{43268318-9CF3-4D9F-8B13-4E3536AD0489}"/>
  </dataValidations>
  <hyperlinks>
    <hyperlink ref="D21" r:id="rId1" xr:uid="{6704869C-C477-4E88-AAE5-FF8B2036CA6F}"/>
    <hyperlink ref="D41" r:id="rId2" xr:uid="{DB45522A-3800-4FB5-850C-5013EE3BC6B9}"/>
    <hyperlink ref="D56" r:id="rId3" xr:uid="{11A522B2-2F53-4936-991E-2E682D43CC49}"/>
    <hyperlink ref="D52" r:id="rId4" xr:uid="{6307E0E1-7E0F-4333-8687-F86FC22FD7C0}"/>
    <hyperlink ref="D96" r:id="rId5" xr:uid="{A605EF92-ECAB-4FA3-B2B3-C0A674C6D42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281C-58BD-40DF-9BE5-24DF87B3D2BA}">
  <dimension ref="A1:E54"/>
  <sheetViews>
    <sheetView workbookViewId="0">
      <selection activeCell="F4" sqref="F4"/>
    </sheetView>
  </sheetViews>
  <sheetFormatPr defaultRowHeight="26.25"/>
  <cols>
    <col min="1" max="1" width="30.85546875" customWidth="1"/>
    <col min="2" max="5" width="8.2109375" customWidth="1"/>
  </cols>
  <sheetData>
    <row r="1" spans="1:5">
      <c r="A1" s="465" t="s">
        <v>985</v>
      </c>
      <c r="B1" s="465"/>
      <c r="C1" s="465"/>
      <c r="D1" s="465"/>
      <c r="E1" s="465"/>
    </row>
    <row r="2" spans="1:5" ht="15.75" customHeight="1"/>
    <row r="3" spans="1:5" ht="15.75" customHeight="1">
      <c r="A3" s="383" t="s">
        <v>986</v>
      </c>
    </row>
    <row r="4" spans="1:5" ht="9" customHeight="1"/>
    <row r="5" spans="1:5" ht="15.75" customHeight="1">
      <c r="A5" s="328" t="s">
        <v>987</v>
      </c>
      <c r="B5" s="328"/>
      <c r="C5" s="328"/>
      <c r="D5" s="328"/>
      <c r="E5" s="328"/>
    </row>
    <row r="6" spans="1:5" ht="15.75" customHeight="1">
      <c r="A6" s="328" t="s">
        <v>988</v>
      </c>
      <c r="B6" s="56"/>
      <c r="C6" s="56"/>
      <c r="D6" s="56"/>
      <c r="E6" s="56"/>
    </row>
    <row r="7" spans="1:5" ht="15.75" customHeight="1">
      <c r="A7" s="328" t="s">
        <v>989</v>
      </c>
      <c r="B7" s="56"/>
      <c r="C7" s="56"/>
      <c r="D7" s="56"/>
      <c r="E7" s="56"/>
    </row>
    <row r="8" spans="1:5" ht="15.75" customHeight="1">
      <c r="A8" s="328" t="s">
        <v>990</v>
      </c>
      <c r="B8" s="56"/>
      <c r="C8" s="56"/>
      <c r="D8" s="56"/>
      <c r="E8" s="56"/>
    </row>
    <row r="9" spans="1:5" ht="15.75" customHeight="1">
      <c r="A9" s="328" t="s">
        <v>991</v>
      </c>
      <c r="B9" s="56"/>
      <c r="C9" s="56"/>
      <c r="D9" s="56"/>
      <c r="E9" s="56"/>
    </row>
    <row r="10" spans="1:5" ht="15.75" customHeight="1"/>
    <row r="11" spans="1:5" ht="15.75" customHeight="1"/>
    <row r="12" spans="1:5" ht="48" customHeight="1">
      <c r="A12" s="413" t="s">
        <v>992</v>
      </c>
      <c r="B12" s="466" t="s">
        <v>993</v>
      </c>
      <c r="C12" s="413" t="s">
        <v>70</v>
      </c>
      <c r="D12" s="413" t="s">
        <v>76</v>
      </c>
      <c r="E12" s="466" t="s">
        <v>994</v>
      </c>
    </row>
    <row r="13" spans="1:5" ht="15.75" customHeight="1">
      <c r="A13" s="467" t="s">
        <v>995</v>
      </c>
      <c r="B13" s="470">
        <v>1.1000000000000001</v>
      </c>
      <c r="C13" s="470">
        <v>96.3</v>
      </c>
      <c r="D13" s="470">
        <v>4.99</v>
      </c>
      <c r="E13" s="468">
        <v>1</v>
      </c>
    </row>
    <row r="14" spans="1:5" ht="15.75" customHeight="1">
      <c r="A14" s="467" t="s">
        <v>996</v>
      </c>
      <c r="B14" s="470">
        <v>0.3</v>
      </c>
      <c r="C14" s="470"/>
      <c r="D14" s="470">
        <v>1.24</v>
      </c>
      <c r="E14" s="468">
        <v>3</v>
      </c>
    </row>
    <row r="15" spans="1:5" ht="15.75" customHeight="1">
      <c r="A15" s="467" t="s">
        <v>997</v>
      </c>
      <c r="B15" s="470"/>
      <c r="C15" s="470"/>
      <c r="D15" s="470">
        <v>0.22</v>
      </c>
      <c r="E15" s="468">
        <v>4</v>
      </c>
    </row>
    <row r="16" spans="1:5" ht="15.75" customHeight="1">
      <c r="A16" s="467" t="s">
        <v>998</v>
      </c>
      <c r="B16" s="470"/>
      <c r="C16" s="470"/>
      <c r="D16" s="470">
        <v>0.2</v>
      </c>
      <c r="E16" s="468">
        <v>5</v>
      </c>
    </row>
    <row r="17" spans="1:5" ht="15.75" customHeight="1">
      <c r="A17" s="467" t="s">
        <v>999</v>
      </c>
      <c r="B17" s="470"/>
      <c r="C17" s="470"/>
      <c r="D17" s="470">
        <v>1.48</v>
      </c>
      <c r="E17" s="468">
        <v>9</v>
      </c>
    </row>
    <row r="18" spans="1:5" ht="15.75" customHeight="1">
      <c r="A18" s="467" t="s">
        <v>1000</v>
      </c>
      <c r="B18" s="470"/>
      <c r="C18" s="470"/>
      <c r="D18" s="470"/>
      <c r="E18" s="468">
        <v>10</v>
      </c>
    </row>
    <row r="19" spans="1:5" ht="15.75" customHeight="1">
      <c r="A19" s="467" t="s">
        <v>1001</v>
      </c>
      <c r="B19" s="470">
        <v>12.83</v>
      </c>
      <c r="C19" s="470"/>
      <c r="D19" s="470">
        <v>10.69</v>
      </c>
      <c r="E19" s="468">
        <v>11</v>
      </c>
    </row>
    <row r="20" spans="1:5" ht="15.75" customHeight="1">
      <c r="A20" s="467" t="s">
        <v>1002</v>
      </c>
      <c r="B20" s="470"/>
      <c r="C20" s="470"/>
      <c r="D20" s="470"/>
      <c r="E20" s="468">
        <v>12</v>
      </c>
    </row>
    <row r="21" spans="1:5" ht="15.75" customHeight="1">
      <c r="A21" s="467" t="s">
        <v>1003</v>
      </c>
      <c r="B21" s="470">
        <v>9.92</v>
      </c>
      <c r="C21" s="470"/>
      <c r="D21" s="470">
        <v>2.11</v>
      </c>
      <c r="E21" s="468">
        <v>13</v>
      </c>
    </row>
    <row r="22" spans="1:5" ht="15.75" customHeight="1">
      <c r="A22" s="467" t="s">
        <v>1004</v>
      </c>
      <c r="B22" s="470"/>
      <c r="C22" s="470"/>
      <c r="D22" s="470">
        <v>27.1</v>
      </c>
      <c r="E22" s="468">
        <v>14</v>
      </c>
    </row>
    <row r="23" spans="1:5" ht="15.75" customHeight="1">
      <c r="A23" s="467" t="s">
        <v>1005</v>
      </c>
      <c r="B23" s="470"/>
      <c r="C23" s="470"/>
      <c r="D23" s="470">
        <v>6.7</v>
      </c>
      <c r="E23" s="468">
        <v>15</v>
      </c>
    </row>
    <row r="24" spans="1:5" ht="15.75" customHeight="1">
      <c r="A24" s="467" t="s">
        <v>1006</v>
      </c>
      <c r="B24" s="470"/>
      <c r="C24" s="470"/>
      <c r="D24" s="470">
        <v>0.76</v>
      </c>
      <c r="E24" s="468">
        <v>16</v>
      </c>
    </row>
    <row r="25" spans="1:5" ht="15.75" customHeight="1">
      <c r="A25" s="467" t="s">
        <v>1007</v>
      </c>
      <c r="B25" s="470"/>
      <c r="C25" s="470"/>
      <c r="D25" s="470">
        <v>1.02</v>
      </c>
      <c r="E25" s="468">
        <v>19</v>
      </c>
    </row>
    <row r="26" spans="1:5" ht="15.75" customHeight="1">
      <c r="A26" s="467" t="s">
        <v>1008</v>
      </c>
      <c r="B26" s="470"/>
      <c r="C26" s="470"/>
      <c r="D26" s="470"/>
      <c r="E26" s="468">
        <v>22</v>
      </c>
    </row>
    <row r="27" spans="1:5" ht="15.75" customHeight="1">
      <c r="A27" s="467" t="s">
        <v>316</v>
      </c>
      <c r="B27" s="470"/>
      <c r="C27" s="470"/>
      <c r="D27" s="470">
        <v>1.1000000000000001</v>
      </c>
      <c r="E27" s="468">
        <v>23</v>
      </c>
    </row>
    <row r="28" spans="1:5" ht="15.75" customHeight="1">
      <c r="A28" s="467" t="s">
        <v>1009</v>
      </c>
      <c r="B28" s="470">
        <v>5.1100000000000003</v>
      </c>
      <c r="C28" s="470"/>
      <c r="D28" s="470">
        <v>0.1</v>
      </c>
      <c r="E28" s="468">
        <v>24</v>
      </c>
    </row>
    <row r="29" spans="1:5" ht="15.75" customHeight="1">
      <c r="A29" s="467" t="s">
        <v>1010</v>
      </c>
      <c r="B29" s="470"/>
      <c r="C29" s="470"/>
      <c r="D29" s="470"/>
      <c r="E29" s="468">
        <v>25</v>
      </c>
    </row>
    <row r="30" spans="1:5" ht="15.75" customHeight="1">
      <c r="A30" s="467" t="s">
        <v>1011</v>
      </c>
      <c r="B30" s="470"/>
      <c r="C30" s="470"/>
      <c r="D30" s="470">
        <v>6.97</v>
      </c>
      <c r="E30" s="468">
        <v>26</v>
      </c>
    </row>
    <row r="31" spans="1:5" ht="15.75" customHeight="1">
      <c r="A31" s="467" t="s">
        <v>1012</v>
      </c>
      <c r="B31" s="470"/>
      <c r="C31" s="470"/>
      <c r="D31" s="470">
        <v>3.47</v>
      </c>
      <c r="E31" s="468">
        <v>27</v>
      </c>
    </row>
    <row r="32" spans="1:5" ht="15.75" customHeight="1">
      <c r="A32" s="467" t="s">
        <v>1013</v>
      </c>
      <c r="B32" s="470"/>
      <c r="C32" s="470"/>
      <c r="D32" s="470"/>
      <c r="E32" s="468" t="s">
        <v>1014</v>
      </c>
    </row>
    <row r="33" spans="1:5" ht="15.75" customHeight="1">
      <c r="A33" s="467" t="s">
        <v>1015</v>
      </c>
      <c r="B33" s="470">
        <v>21.04</v>
      </c>
      <c r="C33" s="470"/>
      <c r="D33" s="470">
        <v>0.59</v>
      </c>
      <c r="E33" s="468">
        <v>30</v>
      </c>
    </row>
    <row r="34" spans="1:5" ht="15.75" customHeight="1">
      <c r="A34" s="467" t="s">
        <v>1016</v>
      </c>
      <c r="B34" s="470">
        <v>0.2</v>
      </c>
      <c r="C34" s="470"/>
      <c r="D34" s="470">
        <v>0.02</v>
      </c>
      <c r="E34" s="468">
        <v>31</v>
      </c>
    </row>
    <row r="35" spans="1:5" ht="15.75" customHeight="1">
      <c r="A35" s="467" t="s">
        <v>1017</v>
      </c>
      <c r="B35" s="470"/>
      <c r="C35" s="470"/>
      <c r="D35" s="470">
        <v>0.4</v>
      </c>
      <c r="E35" s="468">
        <v>38</v>
      </c>
    </row>
    <row r="36" spans="1:5" ht="15.75" customHeight="1">
      <c r="A36" s="467" t="s">
        <v>1018</v>
      </c>
      <c r="B36" s="470"/>
      <c r="C36" s="470"/>
      <c r="D36" s="470"/>
      <c r="E36" s="468">
        <v>39</v>
      </c>
    </row>
    <row r="37" spans="1:5" ht="15.75" customHeight="1">
      <c r="A37" s="467" t="s">
        <v>1019</v>
      </c>
      <c r="B37" s="470"/>
      <c r="C37" s="470"/>
      <c r="D37" s="470">
        <v>1.93</v>
      </c>
      <c r="E37" s="468">
        <v>40</v>
      </c>
    </row>
    <row r="38" spans="1:5" ht="15.75" customHeight="1">
      <c r="A38" s="467" t="s">
        <v>1020</v>
      </c>
      <c r="B38" s="470"/>
      <c r="C38" s="470"/>
      <c r="D38" s="470"/>
      <c r="E38" s="468">
        <v>41</v>
      </c>
    </row>
    <row r="39" spans="1:5" ht="15.75" customHeight="1">
      <c r="A39" s="467" t="s">
        <v>1021</v>
      </c>
      <c r="B39" s="470"/>
      <c r="C39" s="470"/>
      <c r="D39" s="470">
        <v>3.83</v>
      </c>
      <c r="E39" s="468">
        <v>42</v>
      </c>
    </row>
    <row r="40" spans="1:5" ht="15.75" customHeight="1">
      <c r="A40" s="467" t="s">
        <v>1022</v>
      </c>
      <c r="B40" s="470"/>
      <c r="C40" s="470"/>
      <c r="D40" s="470"/>
      <c r="E40" s="468">
        <v>43</v>
      </c>
    </row>
    <row r="41" spans="1:5" ht="15.75" customHeight="1">
      <c r="A41" s="467" t="s">
        <v>1023</v>
      </c>
      <c r="B41" s="470"/>
      <c r="C41" s="470"/>
      <c r="D41" s="470"/>
      <c r="E41" s="468">
        <v>44</v>
      </c>
    </row>
    <row r="42" spans="1:5" ht="15.75" customHeight="1">
      <c r="A42" s="467" t="s">
        <v>1024</v>
      </c>
      <c r="B42" s="470">
        <v>1.7</v>
      </c>
      <c r="C42" s="470"/>
      <c r="D42" s="470">
        <v>4.75</v>
      </c>
      <c r="E42" s="468">
        <v>45</v>
      </c>
    </row>
    <row r="43" spans="1:5" ht="15.75" customHeight="1">
      <c r="A43" s="467" t="s">
        <v>1025</v>
      </c>
      <c r="B43" s="470"/>
      <c r="C43" s="470"/>
      <c r="D43" s="470"/>
      <c r="E43" s="468">
        <v>46</v>
      </c>
    </row>
    <row r="44" spans="1:5" ht="15.75" customHeight="1">
      <c r="A44" s="467" t="s">
        <v>1026</v>
      </c>
      <c r="B44" s="470"/>
      <c r="C44" s="470"/>
      <c r="D44" s="470"/>
      <c r="E44" s="468">
        <v>47</v>
      </c>
    </row>
    <row r="45" spans="1:5" ht="15.75" customHeight="1">
      <c r="A45" s="467" t="s">
        <v>1027</v>
      </c>
      <c r="B45" s="470"/>
      <c r="C45" s="470"/>
      <c r="D45" s="470"/>
      <c r="E45" s="468">
        <v>48</v>
      </c>
    </row>
    <row r="46" spans="1:5" ht="15.75" customHeight="1">
      <c r="A46" s="467" t="s">
        <v>1028</v>
      </c>
      <c r="B46" s="470"/>
      <c r="C46" s="470"/>
      <c r="D46" s="470">
        <v>1.56</v>
      </c>
      <c r="E46" s="468">
        <v>49</v>
      </c>
    </row>
    <row r="47" spans="1:5" ht="15.75" customHeight="1">
      <c r="A47" s="467" t="s">
        <v>1029</v>
      </c>
      <c r="B47" s="470">
        <v>0.8</v>
      </c>
      <c r="C47" s="470"/>
      <c r="D47" s="470">
        <v>1.43</v>
      </c>
      <c r="E47" s="468">
        <v>50</v>
      </c>
    </row>
    <row r="48" spans="1:5" ht="15.75" customHeight="1">
      <c r="A48" s="467" t="s">
        <v>1030</v>
      </c>
      <c r="B48" s="470"/>
      <c r="C48" s="470">
        <v>3.7</v>
      </c>
      <c r="D48" s="470">
        <v>5.44</v>
      </c>
      <c r="E48" s="468">
        <v>51</v>
      </c>
    </row>
    <row r="49" spans="1:5" ht="15.75" customHeight="1">
      <c r="A49" s="467" t="s">
        <v>1031</v>
      </c>
      <c r="B49" s="470">
        <v>46.99</v>
      </c>
      <c r="C49" s="470"/>
      <c r="D49" s="470">
        <v>11.4</v>
      </c>
      <c r="E49" s="468">
        <v>52</v>
      </c>
    </row>
    <row r="50" spans="1:5" ht="15.75" customHeight="1">
      <c r="A50" s="467" t="s">
        <v>322</v>
      </c>
      <c r="B50" s="470"/>
      <c r="C50" s="470"/>
      <c r="D50" s="470">
        <v>0.51</v>
      </c>
      <c r="E50" s="468">
        <v>54</v>
      </c>
    </row>
    <row r="51" spans="1:5" ht="15.75" customHeight="1">
      <c r="A51" s="469" t="s">
        <v>1032</v>
      </c>
      <c r="B51" s="470"/>
      <c r="C51" s="470"/>
      <c r="D51" s="345"/>
      <c r="E51" s="77"/>
    </row>
    <row r="52" spans="1:5" ht="15.75" customHeight="1"/>
    <row r="53" spans="1:5" ht="15.75" customHeight="1"/>
    <row r="54" spans="1:5" ht="20.25" customHeight="1">
      <c r="A54" s="399" t="s">
        <v>1033</v>
      </c>
      <c r="B54" s="399"/>
      <c r="C54" s="399"/>
      <c r="D54" s="399"/>
      <c r="E54" s="399"/>
    </row>
  </sheetData>
  <dataValidations count="1">
    <dataValidation type="decimal" allowBlank="1" showInputMessage="1" showErrorMessage="1" sqref="B13:D51" xr:uid="{90902369-FE74-4B07-A321-76D0B629E89F}">
      <formula1>0</formula1>
      <formula2>100</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2B08-A0C2-4D86-A422-5796B14B2B98}">
  <dimension ref="A1:J437"/>
  <sheetViews>
    <sheetView workbookViewId="0">
      <selection activeCell="A219" sqref="A219"/>
    </sheetView>
  </sheetViews>
  <sheetFormatPr defaultRowHeight="26.25"/>
  <cols>
    <col min="1" max="1" width="58.78515625" style="2" customWidth="1"/>
    <col min="2" max="16384" width="9.140625" style="2"/>
  </cols>
  <sheetData>
    <row r="1" spans="1:10">
      <c r="A1" s="471" t="s">
        <v>1034</v>
      </c>
      <c r="B1" s="67"/>
      <c r="C1" s="67"/>
      <c r="D1" s="67"/>
      <c r="E1" s="67"/>
      <c r="F1" s="67"/>
      <c r="G1" s="67"/>
      <c r="H1" s="67"/>
      <c r="I1" s="67"/>
      <c r="J1" s="67"/>
    </row>
    <row r="2" spans="1:10" ht="8.25" customHeight="1"/>
    <row r="3" spans="1:10" ht="15.75" customHeight="1">
      <c r="A3" s="473" t="s">
        <v>1035</v>
      </c>
      <c r="B3" s="474"/>
      <c r="C3" s="474"/>
      <c r="D3" s="474"/>
      <c r="E3" s="474"/>
      <c r="F3" s="474"/>
      <c r="G3" s="474"/>
      <c r="H3" s="474"/>
      <c r="I3" s="474"/>
      <c r="J3" s="474"/>
    </row>
    <row r="4" spans="1:10" ht="7.5" customHeight="1">
      <c r="A4" s="5"/>
    </row>
    <row r="5" spans="1:10" ht="33" customHeight="1">
      <c r="A5" s="475" t="s">
        <v>1036</v>
      </c>
      <c r="B5" s="475"/>
      <c r="C5" s="475"/>
      <c r="D5" s="475"/>
      <c r="E5" s="475"/>
      <c r="F5" s="475"/>
      <c r="G5" s="475"/>
      <c r="H5" s="475"/>
      <c r="I5" s="475"/>
      <c r="J5" s="475"/>
    </row>
    <row r="6" spans="1:10" ht="7.5" customHeight="1">
      <c r="A6" s="5"/>
    </row>
    <row r="7" spans="1:10" ht="15.75" customHeight="1">
      <c r="A7" s="476" t="s">
        <v>1037</v>
      </c>
      <c r="B7" s="476"/>
      <c r="C7" s="476"/>
      <c r="D7" s="476"/>
      <c r="E7" s="476"/>
      <c r="F7" s="476"/>
      <c r="G7" s="476"/>
      <c r="H7" s="476"/>
      <c r="I7" s="476"/>
      <c r="J7" s="476"/>
    </row>
    <row r="8" spans="1:10" ht="15.75" customHeight="1">
      <c r="A8" s="483" t="s">
        <v>1039</v>
      </c>
      <c r="B8" s="477"/>
      <c r="C8" s="477"/>
      <c r="D8" s="477"/>
      <c r="E8" s="477"/>
      <c r="F8" s="477"/>
      <c r="G8" s="477"/>
      <c r="H8" s="477"/>
      <c r="I8" s="477"/>
      <c r="J8" s="477"/>
    </row>
    <row r="9" spans="1:10" ht="15.75" customHeight="1">
      <c r="A9" s="478" t="s">
        <v>1038</v>
      </c>
    </row>
    <row r="10" spans="1:10" ht="15.75" customHeight="1">
      <c r="A10" s="5"/>
    </row>
    <row r="11" spans="1:10" ht="32.25" customHeight="1">
      <c r="A11" s="479" t="s">
        <v>1040</v>
      </c>
      <c r="B11" s="479"/>
      <c r="C11" s="479"/>
      <c r="D11" s="479"/>
      <c r="E11" s="479"/>
      <c r="F11" s="479"/>
      <c r="G11" s="479"/>
      <c r="H11" s="479"/>
      <c r="I11" s="479"/>
      <c r="J11" s="479"/>
    </row>
    <row r="12" spans="1:10" ht="9.75" customHeight="1">
      <c r="A12" s="5"/>
    </row>
    <row r="13" spans="1:10" ht="31.5" customHeight="1">
      <c r="A13" s="480" t="s">
        <v>1041</v>
      </c>
      <c r="B13" s="480"/>
      <c r="C13" s="480"/>
      <c r="D13" s="480"/>
      <c r="E13" s="480"/>
      <c r="F13" s="480"/>
      <c r="G13" s="480"/>
      <c r="H13" s="480"/>
      <c r="I13" s="480"/>
      <c r="J13" s="480"/>
    </row>
    <row r="14" spans="1:10" ht="9.75" customHeight="1">
      <c r="A14" s="5"/>
    </row>
    <row r="15" spans="1:10">
      <c r="A15" s="472" t="s">
        <v>1042</v>
      </c>
      <c r="B15" s="472"/>
      <c r="C15" s="472"/>
      <c r="D15" s="472"/>
      <c r="E15" s="472"/>
      <c r="F15" s="472"/>
      <c r="G15" s="472"/>
      <c r="H15" s="472"/>
      <c r="I15" s="472"/>
      <c r="J15" s="472"/>
    </row>
    <row r="16" spans="1:10" ht="9.9499999999999993" customHeight="1">
      <c r="A16" s="5"/>
    </row>
    <row r="17" spans="1:10" ht="32.25" customHeight="1">
      <c r="A17" s="472" t="s">
        <v>1043</v>
      </c>
      <c r="B17" s="472"/>
      <c r="C17" s="472"/>
      <c r="D17" s="472"/>
      <c r="E17" s="472"/>
      <c r="F17" s="472"/>
      <c r="G17" s="472"/>
      <c r="H17" s="472"/>
      <c r="I17" s="472"/>
      <c r="J17" s="472"/>
    </row>
    <row r="18" spans="1:10" ht="9.9499999999999993" customHeight="1">
      <c r="A18" s="5"/>
    </row>
    <row r="19" spans="1:10" ht="33" customHeight="1">
      <c r="A19" s="480" t="s">
        <v>1044</v>
      </c>
      <c r="B19" s="480"/>
      <c r="C19" s="480"/>
      <c r="D19" s="480"/>
      <c r="E19" s="480"/>
      <c r="F19" s="480"/>
      <c r="G19" s="480"/>
      <c r="H19" s="480"/>
      <c r="I19" s="480"/>
      <c r="J19" s="480"/>
    </row>
    <row r="20" spans="1:10" ht="9.9499999999999993" customHeight="1">
      <c r="A20" s="5"/>
    </row>
    <row r="21" spans="1:10" ht="47.25" customHeight="1">
      <c r="A21" s="480" t="s">
        <v>1045</v>
      </c>
      <c r="B21" s="480"/>
      <c r="C21" s="480"/>
      <c r="D21" s="480"/>
      <c r="E21" s="480"/>
      <c r="F21" s="480"/>
      <c r="G21" s="480"/>
      <c r="H21" s="480"/>
      <c r="I21" s="480"/>
      <c r="J21" s="480"/>
    </row>
    <row r="22" spans="1:10" ht="9.9499999999999993" customHeight="1">
      <c r="A22" s="5"/>
    </row>
    <row r="23" spans="1:10" ht="32.25" customHeight="1">
      <c r="A23" s="480" t="s">
        <v>1046</v>
      </c>
      <c r="B23" s="480"/>
      <c r="C23" s="480"/>
      <c r="D23" s="480"/>
      <c r="E23" s="480"/>
      <c r="F23" s="480"/>
      <c r="G23" s="480"/>
      <c r="H23" s="480"/>
      <c r="I23" s="480"/>
      <c r="J23" s="480"/>
    </row>
    <row r="24" spans="1:10" ht="9.9499999999999993" customHeight="1">
      <c r="A24" s="5"/>
    </row>
    <row r="25" spans="1:10" ht="35.25" customHeight="1">
      <c r="A25" s="480" t="s">
        <v>1047</v>
      </c>
      <c r="B25" s="480"/>
      <c r="C25" s="480"/>
      <c r="D25" s="480"/>
      <c r="E25" s="480"/>
      <c r="F25" s="480"/>
      <c r="G25" s="480"/>
      <c r="H25" s="480"/>
      <c r="I25" s="480"/>
      <c r="J25" s="480"/>
    </row>
    <row r="26" spans="1:10" ht="9.9499999999999993" customHeight="1">
      <c r="A26" s="5"/>
    </row>
    <row r="27" spans="1:10">
      <c r="A27" s="480" t="s">
        <v>1048</v>
      </c>
      <c r="B27" s="480"/>
      <c r="C27" s="480"/>
      <c r="D27" s="480"/>
      <c r="E27" s="480"/>
      <c r="F27" s="480"/>
      <c r="G27" s="480"/>
      <c r="H27" s="480"/>
      <c r="I27" s="480"/>
      <c r="J27" s="480"/>
    </row>
    <row r="28" spans="1:10" ht="9.9499999999999993" customHeight="1">
      <c r="A28" s="5"/>
    </row>
    <row r="29" spans="1:10" ht="94.5">
      <c r="A29" s="480" t="s">
        <v>1049</v>
      </c>
      <c r="B29" s="480"/>
      <c r="C29" s="480"/>
      <c r="D29" s="480"/>
      <c r="E29" s="480"/>
      <c r="F29" s="480"/>
      <c r="G29" s="480"/>
      <c r="H29" s="480"/>
      <c r="I29" s="480"/>
      <c r="J29" s="480"/>
    </row>
    <row r="30" spans="1:10" ht="9.9499999999999993" customHeight="1">
      <c r="A30" s="480"/>
      <c r="B30" s="480"/>
      <c r="C30" s="480"/>
      <c r="D30" s="480"/>
      <c r="E30" s="480"/>
      <c r="F30" s="480"/>
      <c r="G30" s="480"/>
      <c r="H30" s="480"/>
      <c r="I30" s="480"/>
      <c r="J30" s="480"/>
    </row>
    <row r="31" spans="1:10">
      <c r="A31" s="480" t="s">
        <v>1050</v>
      </c>
      <c r="B31" s="480"/>
      <c r="C31" s="480"/>
      <c r="D31" s="480"/>
      <c r="E31" s="480"/>
      <c r="F31" s="480"/>
      <c r="G31" s="480"/>
      <c r="H31" s="480"/>
      <c r="I31" s="480"/>
      <c r="J31" s="480"/>
    </row>
    <row r="32" spans="1:10" ht="9.9499999999999993" customHeight="1">
      <c r="A32" s="480"/>
      <c r="B32" s="480"/>
      <c r="C32" s="480"/>
      <c r="D32" s="480"/>
      <c r="E32" s="480"/>
      <c r="F32" s="480"/>
      <c r="G32" s="480"/>
      <c r="H32" s="480"/>
      <c r="I32" s="480"/>
      <c r="J32" s="480"/>
    </row>
    <row r="33" spans="1:10">
      <c r="A33" s="480" t="s">
        <v>1051</v>
      </c>
      <c r="B33" s="480"/>
      <c r="C33" s="480"/>
      <c r="D33" s="480"/>
      <c r="E33" s="480"/>
      <c r="F33" s="480"/>
      <c r="G33" s="480"/>
      <c r="H33" s="480"/>
      <c r="I33" s="480"/>
      <c r="J33" s="480"/>
    </row>
    <row r="34" spans="1:10" ht="9.9499999999999993" customHeight="1">
      <c r="A34" s="480"/>
      <c r="B34" s="480"/>
      <c r="C34" s="480"/>
      <c r="D34" s="480"/>
      <c r="E34" s="480"/>
      <c r="F34" s="480"/>
      <c r="G34" s="480"/>
      <c r="H34" s="480"/>
      <c r="I34" s="480"/>
      <c r="J34" s="480"/>
    </row>
    <row r="35" spans="1:10" ht="31.5">
      <c r="A35" s="480" t="s">
        <v>1052</v>
      </c>
      <c r="B35" s="480"/>
      <c r="C35" s="480"/>
      <c r="D35" s="480"/>
      <c r="E35" s="480"/>
      <c r="F35" s="480"/>
      <c r="G35" s="480"/>
      <c r="H35" s="480"/>
      <c r="I35" s="480"/>
      <c r="J35" s="480"/>
    </row>
    <row r="36" spans="1:10" ht="9.9499999999999993" customHeight="1">
      <c r="A36" s="480"/>
      <c r="B36" s="480"/>
      <c r="C36" s="480"/>
      <c r="D36" s="480"/>
      <c r="E36" s="480"/>
      <c r="F36" s="480"/>
      <c r="G36" s="480"/>
      <c r="H36" s="480"/>
      <c r="I36" s="480"/>
      <c r="J36" s="480"/>
    </row>
    <row r="37" spans="1:10">
      <c r="A37" s="480" t="s">
        <v>1053</v>
      </c>
      <c r="B37" s="480"/>
      <c r="C37" s="480"/>
      <c r="D37" s="480"/>
      <c r="E37" s="480"/>
      <c r="F37" s="480"/>
      <c r="G37" s="480"/>
      <c r="H37" s="480"/>
      <c r="I37" s="480"/>
      <c r="J37" s="480"/>
    </row>
    <row r="38" spans="1:10" ht="9.9499999999999993" customHeight="1">
      <c r="A38" s="480"/>
      <c r="B38" s="480"/>
      <c r="C38" s="480"/>
      <c r="D38" s="480"/>
      <c r="E38" s="480"/>
      <c r="F38" s="480"/>
      <c r="G38" s="480"/>
      <c r="H38" s="480"/>
      <c r="I38" s="480"/>
      <c r="J38" s="480"/>
    </row>
    <row r="39" spans="1:10" ht="31.5">
      <c r="A39" s="481" t="s">
        <v>1161</v>
      </c>
      <c r="B39" s="481"/>
      <c r="C39" s="481"/>
      <c r="D39" s="481"/>
      <c r="E39" s="481"/>
      <c r="F39" s="481"/>
      <c r="G39" s="481"/>
      <c r="H39" s="481"/>
      <c r="I39" s="481"/>
      <c r="J39" s="481"/>
    </row>
    <row r="40" spans="1:10" ht="9.9499999999999993" customHeight="1">
      <c r="A40" s="481"/>
      <c r="B40" s="481"/>
      <c r="C40" s="481"/>
      <c r="D40" s="481"/>
      <c r="E40" s="481"/>
      <c r="F40" s="481"/>
      <c r="G40" s="481"/>
      <c r="H40" s="481"/>
      <c r="I40" s="481"/>
      <c r="J40" s="481"/>
    </row>
    <row r="41" spans="1:10" ht="63">
      <c r="A41" s="480" t="s">
        <v>1054</v>
      </c>
      <c r="B41" s="480"/>
      <c r="C41" s="480"/>
      <c r="D41" s="480"/>
      <c r="E41" s="480"/>
      <c r="F41" s="480"/>
      <c r="G41" s="480"/>
      <c r="H41" s="480"/>
      <c r="I41" s="480"/>
      <c r="J41" s="480"/>
    </row>
    <row r="42" spans="1:10" ht="9.9499999999999993" customHeight="1">
      <c r="A42" s="480"/>
      <c r="B42" s="480"/>
      <c r="C42" s="480"/>
      <c r="D42" s="480"/>
      <c r="E42" s="480"/>
      <c r="F42" s="480"/>
      <c r="G42" s="480"/>
      <c r="H42" s="480"/>
      <c r="I42" s="480"/>
      <c r="J42" s="480"/>
    </row>
    <row r="43" spans="1:10">
      <c r="A43" s="480" t="s">
        <v>1055</v>
      </c>
      <c r="B43" s="480"/>
      <c r="C43" s="480"/>
      <c r="D43" s="480"/>
      <c r="E43" s="480"/>
      <c r="F43" s="480"/>
      <c r="G43" s="480"/>
      <c r="H43" s="480"/>
      <c r="I43" s="480"/>
      <c r="J43" s="480"/>
    </row>
    <row r="44" spans="1:10" ht="9.9499999999999993" customHeight="1">
      <c r="A44" s="480"/>
      <c r="B44" s="480"/>
      <c r="C44" s="480"/>
      <c r="D44" s="480"/>
      <c r="E44" s="480"/>
      <c r="F44" s="480"/>
      <c r="G44" s="480"/>
      <c r="H44" s="480"/>
      <c r="I44" s="480"/>
      <c r="J44" s="480"/>
    </row>
    <row r="45" spans="1:10">
      <c r="A45" s="480" t="s">
        <v>1056</v>
      </c>
      <c r="B45" s="480"/>
      <c r="C45" s="480"/>
      <c r="D45" s="480"/>
      <c r="E45" s="480"/>
      <c r="F45" s="480"/>
      <c r="G45" s="480"/>
      <c r="H45" s="480"/>
      <c r="I45" s="480"/>
      <c r="J45" s="480"/>
    </row>
    <row r="46" spans="1:10" ht="9.9499999999999993" customHeight="1">
      <c r="A46" s="480"/>
      <c r="B46" s="480"/>
      <c r="C46" s="480"/>
      <c r="D46" s="480"/>
      <c r="E46" s="480"/>
      <c r="F46" s="480"/>
      <c r="G46" s="480"/>
      <c r="H46" s="480"/>
      <c r="I46" s="480"/>
      <c r="J46" s="480"/>
    </row>
    <row r="47" spans="1:10" ht="31.5">
      <c r="A47" s="480" t="s">
        <v>1057</v>
      </c>
      <c r="B47" s="480"/>
      <c r="C47" s="480"/>
      <c r="D47" s="480"/>
      <c r="E47" s="480"/>
      <c r="F47" s="480"/>
      <c r="G47" s="480"/>
      <c r="H47" s="480"/>
      <c r="I47" s="480"/>
      <c r="J47" s="480"/>
    </row>
    <row r="48" spans="1:10" ht="9.9499999999999993" customHeight="1">
      <c r="A48" s="480"/>
      <c r="B48" s="480"/>
      <c r="C48" s="480"/>
      <c r="D48" s="480"/>
      <c r="E48" s="480"/>
      <c r="F48" s="480"/>
      <c r="G48" s="480"/>
      <c r="H48" s="480"/>
      <c r="I48" s="480"/>
      <c r="J48" s="480"/>
    </row>
    <row r="49" spans="1:10" ht="31.5">
      <c r="A49" s="480" t="s">
        <v>1058</v>
      </c>
      <c r="B49" s="480"/>
      <c r="C49" s="480"/>
      <c r="D49" s="480"/>
      <c r="E49" s="480"/>
      <c r="F49" s="480"/>
      <c r="G49" s="480"/>
      <c r="H49" s="480"/>
      <c r="I49" s="480"/>
      <c r="J49" s="480"/>
    </row>
    <row r="50" spans="1:10" ht="9.9499999999999993" customHeight="1">
      <c r="A50" s="480"/>
      <c r="B50" s="480"/>
      <c r="C50" s="480"/>
      <c r="D50" s="480"/>
      <c r="E50" s="480"/>
      <c r="F50" s="480"/>
      <c r="G50" s="480"/>
      <c r="H50" s="480"/>
      <c r="I50" s="480"/>
      <c r="J50" s="480"/>
    </row>
    <row r="51" spans="1:10" ht="31.5">
      <c r="A51" s="480" t="s">
        <v>1059</v>
      </c>
      <c r="B51" s="480"/>
      <c r="C51" s="480"/>
      <c r="D51" s="480"/>
      <c r="E51" s="480"/>
      <c r="F51" s="480"/>
      <c r="G51" s="480"/>
      <c r="H51" s="480"/>
      <c r="I51" s="480"/>
      <c r="J51" s="480"/>
    </row>
    <row r="52" spans="1:10" ht="9.9499999999999993" customHeight="1">
      <c r="A52" s="480"/>
      <c r="B52" s="480"/>
      <c r="C52" s="480"/>
      <c r="D52" s="480"/>
      <c r="E52" s="480"/>
      <c r="F52" s="480"/>
      <c r="G52" s="480"/>
      <c r="H52" s="480"/>
      <c r="I52" s="480"/>
      <c r="J52" s="480"/>
    </row>
    <row r="53" spans="1:10" ht="31.5">
      <c r="A53" s="480" t="s">
        <v>1060</v>
      </c>
      <c r="B53" s="480"/>
      <c r="C53" s="480"/>
      <c r="D53" s="480"/>
      <c r="E53" s="480"/>
      <c r="F53" s="480"/>
      <c r="G53" s="480"/>
      <c r="H53" s="480"/>
      <c r="I53" s="480"/>
      <c r="J53" s="480"/>
    </row>
    <row r="54" spans="1:10" ht="9.9499999999999993" customHeight="1">
      <c r="A54" s="480"/>
      <c r="B54" s="480"/>
      <c r="C54" s="480"/>
      <c r="D54" s="480"/>
      <c r="E54" s="480"/>
      <c r="F54" s="480"/>
      <c r="G54" s="480"/>
      <c r="H54" s="480"/>
      <c r="I54" s="480"/>
      <c r="J54" s="480"/>
    </row>
    <row r="55" spans="1:10" ht="31.5">
      <c r="A55" s="480" t="s">
        <v>1061</v>
      </c>
      <c r="B55" s="480"/>
      <c r="C55" s="480"/>
      <c r="D55" s="480"/>
      <c r="E55" s="480"/>
      <c r="F55" s="480"/>
      <c r="G55" s="480"/>
      <c r="H55" s="480"/>
      <c r="I55" s="480"/>
      <c r="J55" s="480"/>
    </row>
    <row r="56" spans="1:10" ht="9.9499999999999993" customHeight="1">
      <c r="A56" s="480"/>
      <c r="B56" s="480"/>
      <c r="C56" s="480"/>
      <c r="D56" s="480"/>
      <c r="E56" s="480"/>
      <c r="F56" s="480"/>
      <c r="G56" s="480"/>
      <c r="H56" s="480"/>
      <c r="I56" s="480"/>
      <c r="J56" s="480"/>
    </row>
    <row r="57" spans="1:10" ht="47.25">
      <c r="A57" s="480" t="s">
        <v>1062</v>
      </c>
      <c r="B57" s="480"/>
      <c r="C57" s="480"/>
      <c r="D57" s="480"/>
      <c r="E57" s="480"/>
      <c r="F57" s="480"/>
      <c r="G57" s="480"/>
      <c r="H57" s="480"/>
      <c r="I57" s="480"/>
      <c r="J57" s="480"/>
    </row>
    <row r="58" spans="1:10" ht="9.9499999999999993" customHeight="1">
      <c r="A58" s="480"/>
      <c r="B58" s="480"/>
      <c r="C58" s="480"/>
      <c r="D58" s="480"/>
      <c r="E58" s="480"/>
      <c r="F58" s="480"/>
      <c r="G58" s="480"/>
      <c r="H58" s="480"/>
      <c r="I58" s="480"/>
      <c r="J58" s="480"/>
    </row>
    <row r="59" spans="1:10" ht="31.5">
      <c r="A59" s="480" t="s">
        <v>1063</v>
      </c>
      <c r="B59" s="480"/>
      <c r="C59" s="480"/>
      <c r="D59" s="480"/>
      <c r="E59" s="480"/>
      <c r="F59" s="480"/>
      <c r="G59" s="480"/>
      <c r="H59" s="480"/>
      <c r="I59" s="480"/>
      <c r="J59" s="480"/>
    </row>
    <row r="60" spans="1:10" ht="9.9499999999999993" customHeight="1">
      <c r="A60" s="480"/>
      <c r="B60" s="480"/>
      <c r="C60" s="480"/>
      <c r="D60" s="480"/>
      <c r="E60" s="480"/>
      <c r="F60" s="480"/>
      <c r="G60" s="480"/>
      <c r="H60" s="480"/>
      <c r="I60" s="480"/>
      <c r="J60" s="480"/>
    </row>
    <row r="61" spans="1:10" ht="47.25">
      <c r="A61" s="480" t="s">
        <v>1064</v>
      </c>
      <c r="B61" s="480"/>
      <c r="C61" s="480"/>
      <c r="D61" s="480"/>
      <c r="E61" s="480"/>
      <c r="F61" s="480"/>
      <c r="G61" s="480"/>
      <c r="H61" s="480"/>
      <c r="I61" s="480"/>
      <c r="J61" s="480"/>
    </row>
    <row r="62" spans="1:10" ht="9.9499999999999993" customHeight="1">
      <c r="A62" s="480"/>
      <c r="B62" s="480"/>
      <c r="C62" s="480"/>
      <c r="D62" s="480"/>
      <c r="E62" s="480"/>
      <c r="F62" s="480"/>
      <c r="G62" s="480"/>
      <c r="H62" s="480"/>
      <c r="I62" s="480"/>
      <c r="J62" s="480"/>
    </row>
    <row r="63" spans="1:10" ht="31.5">
      <c r="A63" s="480" t="s">
        <v>1065</v>
      </c>
      <c r="B63" s="480"/>
      <c r="C63" s="480"/>
      <c r="D63" s="480"/>
      <c r="E63" s="480"/>
      <c r="F63" s="480"/>
      <c r="G63" s="480"/>
      <c r="H63" s="480"/>
      <c r="I63" s="480"/>
      <c r="J63" s="480"/>
    </row>
    <row r="64" spans="1:10" ht="9.9499999999999993" customHeight="1">
      <c r="A64" s="480"/>
      <c r="B64" s="480"/>
      <c r="C64" s="480"/>
      <c r="D64" s="480"/>
      <c r="E64" s="480"/>
      <c r="F64" s="480"/>
      <c r="G64" s="480"/>
      <c r="H64" s="480"/>
      <c r="I64" s="480"/>
      <c r="J64" s="480"/>
    </row>
    <row r="65" spans="1:10" ht="31.5">
      <c r="A65" s="480" t="s">
        <v>1066</v>
      </c>
      <c r="B65" s="480"/>
      <c r="C65" s="480"/>
      <c r="D65" s="480"/>
      <c r="E65" s="480"/>
      <c r="F65" s="480"/>
      <c r="G65" s="480"/>
      <c r="H65" s="480"/>
      <c r="I65" s="480"/>
      <c r="J65" s="480"/>
    </row>
    <row r="66" spans="1:10" ht="9.9499999999999993" customHeight="1">
      <c r="A66" s="480"/>
      <c r="B66" s="480"/>
      <c r="C66" s="480"/>
      <c r="D66" s="480"/>
      <c r="E66" s="480"/>
      <c r="F66" s="480"/>
      <c r="G66" s="480"/>
      <c r="H66" s="480"/>
      <c r="I66" s="480"/>
      <c r="J66" s="480"/>
    </row>
    <row r="67" spans="1:10" ht="31.5">
      <c r="A67" s="480" t="s">
        <v>1067</v>
      </c>
      <c r="B67" s="480"/>
      <c r="C67" s="480"/>
      <c r="D67" s="480"/>
      <c r="E67" s="480"/>
      <c r="F67" s="480"/>
      <c r="G67" s="480"/>
      <c r="H67" s="480"/>
      <c r="I67" s="480"/>
      <c r="J67" s="480"/>
    </row>
    <row r="68" spans="1:10" ht="9.9499999999999993" customHeight="1">
      <c r="A68" s="480"/>
      <c r="B68" s="480"/>
      <c r="C68" s="480"/>
      <c r="D68" s="480"/>
      <c r="E68" s="480"/>
      <c r="F68" s="480"/>
      <c r="G68" s="480"/>
      <c r="H68" s="480"/>
      <c r="I68" s="480"/>
      <c r="J68" s="480"/>
    </row>
    <row r="69" spans="1:10" ht="31.5">
      <c r="A69" s="480" t="s">
        <v>1068</v>
      </c>
      <c r="B69" s="480"/>
      <c r="C69" s="480"/>
      <c r="D69" s="480"/>
      <c r="E69" s="480"/>
      <c r="F69" s="480"/>
      <c r="G69" s="480"/>
      <c r="H69" s="480"/>
      <c r="I69" s="480"/>
      <c r="J69" s="480"/>
    </row>
    <row r="70" spans="1:10" ht="9.9499999999999993" customHeight="1">
      <c r="A70" s="480"/>
      <c r="B70" s="480"/>
      <c r="C70" s="480"/>
      <c r="D70" s="480"/>
      <c r="E70" s="480"/>
      <c r="F70" s="480"/>
      <c r="G70" s="480"/>
      <c r="H70" s="480"/>
      <c r="I70" s="480"/>
      <c r="J70" s="480"/>
    </row>
    <row r="71" spans="1:10" ht="31.5">
      <c r="A71" s="480" t="s">
        <v>1069</v>
      </c>
      <c r="B71" s="480"/>
      <c r="C71" s="480"/>
      <c r="D71" s="480"/>
      <c r="E71" s="480"/>
      <c r="F71" s="480"/>
      <c r="G71" s="480"/>
      <c r="H71" s="480"/>
      <c r="I71" s="480"/>
      <c r="J71" s="480"/>
    </row>
    <row r="72" spans="1:10" ht="9.9499999999999993" customHeight="1">
      <c r="A72" s="480"/>
      <c r="B72" s="480"/>
      <c r="C72" s="480"/>
      <c r="D72" s="480"/>
      <c r="E72" s="480"/>
      <c r="F72" s="480"/>
      <c r="G72" s="480"/>
      <c r="H72" s="480"/>
      <c r="I72" s="480"/>
      <c r="J72" s="480"/>
    </row>
    <row r="73" spans="1:10" ht="47.25">
      <c r="A73" s="480" t="s">
        <v>1070</v>
      </c>
      <c r="B73" s="480"/>
      <c r="C73" s="480"/>
      <c r="D73" s="480"/>
      <c r="E73" s="480"/>
      <c r="F73" s="480"/>
      <c r="G73" s="480"/>
      <c r="H73" s="480"/>
      <c r="I73" s="480"/>
      <c r="J73" s="480"/>
    </row>
    <row r="74" spans="1:10" ht="9.9499999999999993" customHeight="1">
      <c r="A74" s="480"/>
      <c r="B74" s="480"/>
      <c r="C74" s="480"/>
      <c r="D74" s="480"/>
      <c r="E74" s="480"/>
      <c r="F74" s="480"/>
      <c r="G74" s="480"/>
      <c r="H74" s="480"/>
      <c r="I74" s="480"/>
      <c r="J74" s="480"/>
    </row>
    <row r="75" spans="1:10" ht="31.5">
      <c r="A75" s="480" t="s">
        <v>1071</v>
      </c>
      <c r="B75" s="480"/>
      <c r="C75" s="480"/>
      <c r="D75" s="480"/>
      <c r="E75" s="480"/>
      <c r="F75" s="480"/>
      <c r="G75" s="480"/>
      <c r="H75" s="480"/>
      <c r="I75" s="480"/>
      <c r="J75" s="480"/>
    </row>
    <row r="76" spans="1:10" ht="9.9499999999999993" customHeight="1">
      <c r="A76" s="480"/>
      <c r="B76" s="480"/>
      <c r="C76" s="480"/>
      <c r="D76" s="480"/>
      <c r="E76" s="480"/>
      <c r="F76" s="480"/>
      <c r="G76" s="480"/>
      <c r="H76" s="480"/>
      <c r="I76" s="480"/>
      <c r="J76" s="480"/>
    </row>
    <row r="77" spans="1:10" ht="31.5">
      <c r="A77" s="480" t="s">
        <v>1072</v>
      </c>
      <c r="B77" s="480"/>
      <c r="C77" s="480"/>
      <c r="D77" s="480"/>
      <c r="E77" s="480"/>
      <c r="F77" s="480"/>
      <c r="G77" s="480"/>
      <c r="H77" s="480"/>
      <c r="I77" s="480"/>
      <c r="J77" s="480"/>
    </row>
    <row r="78" spans="1:10" ht="9.9499999999999993" customHeight="1">
      <c r="A78" s="480"/>
      <c r="B78" s="480"/>
      <c r="C78" s="480"/>
      <c r="D78" s="480"/>
      <c r="E78" s="480"/>
      <c r="F78" s="480"/>
      <c r="G78" s="480"/>
      <c r="H78" s="480"/>
      <c r="I78" s="480"/>
      <c r="J78" s="480"/>
    </row>
    <row r="79" spans="1:10" ht="31.5">
      <c r="A79" s="480" t="s">
        <v>1073</v>
      </c>
      <c r="B79" s="480"/>
      <c r="C79" s="480"/>
      <c r="D79" s="480"/>
      <c r="E79" s="480"/>
      <c r="F79" s="480"/>
      <c r="G79" s="480"/>
      <c r="H79" s="480"/>
      <c r="I79" s="480"/>
      <c r="J79" s="480"/>
    </row>
    <row r="80" spans="1:10" ht="9.9499999999999993" customHeight="1">
      <c r="A80" s="480"/>
      <c r="B80" s="480"/>
      <c r="C80" s="480"/>
      <c r="D80" s="480"/>
      <c r="E80" s="480"/>
      <c r="F80" s="480"/>
      <c r="G80" s="480"/>
      <c r="H80" s="480"/>
      <c r="I80" s="480"/>
      <c r="J80" s="480"/>
    </row>
    <row r="81" spans="1:10" ht="47.25">
      <c r="A81" s="480" t="s">
        <v>1074</v>
      </c>
      <c r="B81" s="480"/>
      <c r="C81" s="480"/>
      <c r="D81" s="480"/>
      <c r="E81" s="480"/>
      <c r="F81" s="480"/>
      <c r="G81" s="480"/>
      <c r="H81" s="480"/>
      <c r="I81" s="480"/>
      <c r="J81" s="480"/>
    </row>
    <row r="82" spans="1:10" ht="9.9499999999999993" customHeight="1">
      <c r="A82" s="480"/>
      <c r="B82" s="480"/>
      <c r="C82" s="480"/>
      <c r="D82" s="480"/>
      <c r="E82" s="480"/>
      <c r="F82" s="480"/>
      <c r="G82" s="480"/>
      <c r="H82" s="480"/>
      <c r="I82" s="480"/>
      <c r="J82" s="480"/>
    </row>
    <row r="83" spans="1:10" ht="63">
      <c r="A83" s="480" t="s">
        <v>1075</v>
      </c>
      <c r="B83" s="480"/>
      <c r="C83" s="480"/>
      <c r="D83" s="480"/>
      <c r="E83" s="480"/>
      <c r="F83" s="480"/>
      <c r="G83" s="480"/>
      <c r="H83" s="480"/>
      <c r="I83" s="480"/>
      <c r="J83" s="480"/>
    </row>
    <row r="84" spans="1:10" ht="9.9499999999999993" customHeight="1">
      <c r="A84" s="480"/>
      <c r="B84" s="480"/>
      <c r="C84" s="480"/>
      <c r="D84" s="480"/>
      <c r="E84" s="480"/>
      <c r="F84" s="480"/>
      <c r="G84" s="480"/>
      <c r="H84" s="480"/>
      <c r="I84" s="480"/>
      <c r="J84" s="480"/>
    </row>
    <row r="85" spans="1:10">
      <c r="A85" s="480" t="s">
        <v>1076</v>
      </c>
      <c r="B85" s="480"/>
      <c r="C85" s="480"/>
      <c r="D85" s="480"/>
      <c r="E85" s="480"/>
      <c r="F85" s="480"/>
      <c r="G85" s="480"/>
      <c r="H85" s="480"/>
      <c r="I85" s="480"/>
      <c r="J85" s="480"/>
    </row>
    <row r="86" spans="1:10" ht="9.9499999999999993" customHeight="1">
      <c r="A86" s="480"/>
      <c r="B86" s="480"/>
      <c r="C86" s="480"/>
      <c r="D86" s="480"/>
      <c r="E86" s="480"/>
      <c r="F86" s="480"/>
      <c r="G86" s="480"/>
      <c r="H86" s="480"/>
      <c r="I86" s="480"/>
      <c r="J86" s="480"/>
    </row>
    <row r="87" spans="1:10" ht="31.5">
      <c r="A87" s="480" t="s">
        <v>1077</v>
      </c>
      <c r="B87" s="480"/>
      <c r="C87" s="480"/>
      <c r="D87" s="480"/>
      <c r="E87" s="480"/>
      <c r="F87" s="480"/>
      <c r="G87" s="480"/>
      <c r="H87" s="480"/>
      <c r="I87" s="480"/>
      <c r="J87" s="480"/>
    </row>
    <row r="88" spans="1:10" ht="9.9499999999999993" customHeight="1">
      <c r="A88" s="480"/>
      <c r="B88" s="480"/>
      <c r="C88" s="480"/>
      <c r="D88" s="480"/>
      <c r="E88" s="480"/>
      <c r="F88" s="480"/>
      <c r="G88" s="480"/>
      <c r="H88" s="480"/>
      <c r="I88" s="480"/>
      <c r="J88" s="480"/>
    </row>
    <row r="89" spans="1:10" ht="63">
      <c r="A89" s="481" t="s">
        <v>1162</v>
      </c>
      <c r="B89" s="481"/>
      <c r="C89" s="481"/>
      <c r="D89" s="481"/>
      <c r="E89" s="481"/>
      <c r="F89" s="481"/>
      <c r="G89" s="481"/>
      <c r="H89" s="481"/>
      <c r="I89" s="481"/>
      <c r="J89" s="481"/>
    </row>
    <row r="90" spans="1:10" ht="9.9499999999999993" customHeight="1">
      <c r="A90" s="481"/>
      <c r="B90" s="481"/>
      <c r="C90" s="481"/>
      <c r="D90" s="481"/>
      <c r="E90" s="481"/>
      <c r="F90" s="481"/>
      <c r="G90" s="481"/>
      <c r="H90" s="481"/>
      <c r="I90" s="481"/>
      <c r="J90" s="481"/>
    </row>
    <row r="91" spans="1:10" ht="110.25">
      <c r="A91" s="481" t="s">
        <v>1163</v>
      </c>
      <c r="B91" s="481"/>
      <c r="C91" s="481"/>
      <c r="D91" s="481"/>
      <c r="E91" s="481"/>
      <c r="F91" s="481"/>
      <c r="G91" s="481"/>
      <c r="H91" s="481"/>
      <c r="I91" s="481"/>
      <c r="J91" s="481"/>
    </row>
    <row r="92" spans="1:10" ht="9.9499999999999993" customHeight="1">
      <c r="A92" s="481"/>
      <c r="B92" s="481"/>
      <c r="C92" s="481"/>
      <c r="D92" s="481"/>
      <c r="E92" s="481"/>
      <c r="F92" s="481"/>
      <c r="G92" s="481"/>
      <c r="H92" s="481"/>
      <c r="I92" s="481"/>
      <c r="J92" s="481"/>
    </row>
    <row r="93" spans="1:10" ht="31.5">
      <c r="A93" s="481" t="s">
        <v>1164</v>
      </c>
      <c r="B93" s="481"/>
      <c r="C93" s="481"/>
      <c r="D93" s="481"/>
      <c r="E93" s="481"/>
      <c r="F93" s="481"/>
      <c r="G93" s="481"/>
      <c r="H93" s="481"/>
      <c r="I93" s="481"/>
      <c r="J93" s="481"/>
    </row>
    <row r="94" spans="1:10" ht="9.9499999999999993" customHeight="1">
      <c r="A94" s="481"/>
      <c r="B94" s="481"/>
      <c r="C94" s="481"/>
      <c r="D94" s="481"/>
      <c r="E94" s="481"/>
      <c r="F94" s="481"/>
      <c r="G94" s="481"/>
      <c r="H94" s="481"/>
      <c r="I94" s="481"/>
      <c r="J94" s="481"/>
    </row>
    <row r="95" spans="1:10">
      <c r="A95" s="480" t="s">
        <v>1078</v>
      </c>
      <c r="B95" s="480"/>
      <c r="C95" s="480"/>
      <c r="D95" s="480"/>
      <c r="E95" s="480"/>
      <c r="F95" s="480"/>
      <c r="G95" s="480"/>
      <c r="H95" s="480"/>
      <c r="I95" s="480"/>
      <c r="J95" s="480"/>
    </row>
    <row r="96" spans="1:10" ht="9.9499999999999993" customHeight="1">
      <c r="A96" s="480"/>
      <c r="B96" s="480"/>
      <c r="C96" s="480"/>
      <c r="D96" s="480"/>
      <c r="E96" s="480"/>
      <c r="F96" s="480"/>
      <c r="G96" s="480"/>
      <c r="H96" s="480"/>
      <c r="I96" s="480"/>
      <c r="J96" s="480"/>
    </row>
    <row r="97" spans="1:10" ht="31.5">
      <c r="A97" s="480" t="s">
        <v>1079</v>
      </c>
      <c r="B97" s="480"/>
      <c r="C97" s="480"/>
      <c r="D97" s="480"/>
      <c r="E97" s="480"/>
      <c r="F97" s="480"/>
      <c r="G97" s="480"/>
      <c r="H97" s="480"/>
      <c r="I97" s="480"/>
      <c r="J97" s="480"/>
    </row>
    <row r="98" spans="1:10" ht="9.9499999999999993" customHeight="1">
      <c r="A98" s="480"/>
      <c r="B98" s="480"/>
      <c r="C98" s="480"/>
      <c r="D98" s="480"/>
      <c r="E98" s="480"/>
      <c r="F98" s="480"/>
      <c r="G98" s="480"/>
      <c r="H98" s="480"/>
      <c r="I98" s="480"/>
      <c r="J98" s="480"/>
    </row>
    <row r="99" spans="1:10" ht="47.25">
      <c r="A99" s="480" t="s">
        <v>1080</v>
      </c>
      <c r="B99" s="480"/>
      <c r="C99" s="480"/>
      <c r="D99" s="480"/>
      <c r="E99" s="480"/>
      <c r="F99" s="480"/>
      <c r="G99" s="480"/>
      <c r="H99" s="480"/>
      <c r="I99" s="480"/>
      <c r="J99" s="480"/>
    </row>
    <row r="100" spans="1:10" ht="9.9499999999999993" customHeight="1">
      <c r="A100" s="480"/>
      <c r="B100" s="480"/>
      <c r="C100" s="480"/>
      <c r="D100" s="480"/>
      <c r="E100" s="480"/>
      <c r="F100" s="480"/>
      <c r="G100" s="480"/>
      <c r="H100" s="480"/>
      <c r="I100" s="480"/>
      <c r="J100" s="480"/>
    </row>
    <row r="101" spans="1:10" ht="31.5">
      <c r="A101" s="480" t="s">
        <v>1081</v>
      </c>
      <c r="B101" s="480"/>
      <c r="C101" s="480"/>
      <c r="D101" s="480"/>
      <c r="E101" s="480"/>
      <c r="F101" s="480"/>
      <c r="G101" s="480"/>
      <c r="H101" s="480"/>
      <c r="I101" s="480"/>
      <c r="J101" s="480"/>
    </row>
    <row r="102" spans="1:10" ht="9.9499999999999993" customHeight="1">
      <c r="A102" s="480"/>
      <c r="B102" s="480"/>
      <c r="C102" s="480"/>
      <c r="D102" s="480"/>
      <c r="E102" s="480"/>
      <c r="F102" s="480"/>
      <c r="G102" s="480"/>
      <c r="H102" s="480"/>
      <c r="I102" s="480"/>
      <c r="J102" s="480"/>
    </row>
    <row r="103" spans="1:10" ht="63">
      <c r="A103" s="480" t="s">
        <v>1082</v>
      </c>
      <c r="B103" s="480"/>
      <c r="C103" s="480"/>
      <c r="D103" s="480"/>
      <c r="E103" s="480"/>
      <c r="F103" s="480"/>
      <c r="G103" s="480"/>
      <c r="H103" s="480"/>
      <c r="I103" s="480"/>
      <c r="J103" s="480"/>
    </row>
    <row r="104" spans="1:10" ht="9.9499999999999993" customHeight="1">
      <c r="A104" s="480"/>
      <c r="B104" s="480"/>
      <c r="C104" s="480"/>
      <c r="D104" s="480"/>
      <c r="E104" s="480"/>
      <c r="F104" s="480"/>
      <c r="G104" s="480"/>
      <c r="H104" s="480"/>
      <c r="I104" s="480"/>
      <c r="J104" s="480"/>
    </row>
    <row r="105" spans="1:10">
      <c r="A105" s="480" t="s">
        <v>1083</v>
      </c>
      <c r="B105" s="480"/>
      <c r="C105" s="480"/>
      <c r="D105" s="480"/>
      <c r="E105" s="480"/>
      <c r="F105" s="480"/>
      <c r="G105" s="480"/>
      <c r="H105" s="480"/>
      <c r="I105" s="480"/>
      <c r="J105" s="480"/>
    </row>
    <row r="106" spans="1:10" ht="9.9499999999999993" customHeight="1">
      <c r="A106" s="480"/>
      <c r="B106" s="480"/>
      <c r="C106" s="480"/>
      <c r="D106" s="480"/>
      <c r="E106" s="480"/>
      <c r="F106" s="480"/>
      <c r="G106" s="480"/>
      <c r="H106" s="480"/>
      <c r="I106" s="480"/>
      <c r="J106" s="480"/>
    </row>
    <row r="107" spans="1:10" ht="47.25">
      <c r="A107" s="480" t="s">
        <v>1084</v>
      </c>
      <c r="B107" s="480"/>
      <c r="C107" s="480"/>
      <c r="D107" s="480"/>
      <c r="E107" s="480"/>
      <c r="F107" s="480"/>
      <c r="G107" s="480"/>
      <c r="H107" s="480"/>
      <c r="I107" s="480"/>
      <c r="J107" s="480"/>
    </row>
    <row r="108" spans="1:10" ht="9.9499999999999993" customHeight="1">
      <c r="A108" s="480"/>
      <c r="B108" s="480"/>
      <c r="C108" s="480"/>
      <c r="D108" s="480"/>
      <c r="E108" s="480"/>
      <c r="F108" s="480"/>
      <c r="G108" s="480"/>
      <c r="H108" s="480"/>
      <c r="I108" s="480"/>
      <c r="J108" s="480"/>
    </row>
    <row r="109" spans="1:10" ht="47.25">
      <c r="A109" s="480" t="s">
        <v>1085</v>
      </c>
      <c r="B109" s="480"/>
      <c r="C109" s="480"/>
      <c r="D109" s="480"/>
      <c r="E109" s="480"/>
      <c r="F109" s="480"/>
      <c r="G109" s="480"/>
      <c r="H109" s="480"/>
      <c r="I109" s="480"/>
      <c r="J109" s="480"/>
    </row>
    <row r="110" spans="1:10" ht="9.9499999999999993" customHeight="1">
      <c r="A110" s="480"/>
      <c r="B110" s="480"/>
      <c r="C110" s="480"/>
      <c r="D110" s="480"/>
      <c r="E110" s="480"/>
      <c r="F110" s="480"/>
      <c r="G110" s="480"/>
      <c r="H110" s="480"/>
      <c r="I110" s="480"/>
      <c r="J110" s="480"/>
    </row>
    <row r="111" spans="1:10" ht="47.25">
      <c r="A111" s="480" t="s">
        <v>1086</v>
      </c>
      <c r="B111" s="480"/>
      <c r="C111" s="480"/>
      <c r="D111" s="480"/>
      <c r="E111" s="480"/>
      <c r="F111" s="480"/>
      <c r="G111" s="480"/>
      <c r="H111" s="480"/>
      <c r="I111" s="480"/>
      <c r="J111" s="480"/>
    </row>
    <row r="112" spans="1:10" ht="9.9499999999999993" customHeight="1">
      <c r="A112" s="480"/>
      <c r="B112" s="480"/>
      <c r="C112" s="480"/>
      <c r="D112" s="480"/>
      <c r="E112" s="480"/>
      <c r="F112" s="480"/>
      <c r="G112" s="480"/>
      <c r="H112" s="480"/>
      <c r="I112" s="480"/>
      <c r="J112" s="480"/>
    </row>
    <row r="113" spans="1:10" ht="47.25">
      <c r="A113" s="480" t="s">
        <v>1087</v>
      </c>
      <c r="B113" s="480"/>
      <c r="C113" s="480"/>
      <c r="D113" s="480"/>
      <c r="E113" s="480"/>
      <c r="F113" s="480"/>
      <c r="G113" s="480"/>
      <c r="H113" s="480"/>
      <c r="I113" s="480"/>
      <c r="J113" s="480"/>
    </row>
    <row r="114" spans="1:10" ht="9.9499999999999993" customHeight="1">
      <c r="A114" s="480"/>
      <c r="B114" s="480"/>
      <c r="C114" s="480"/>
      <c r="D114" s="480"/>
      <c r="E114" s="480"/>
      <c r="F114" s="480"/>
      <c r="G114" s="480"/>
      <c r="H114" s="480"/>
      <c r="I114" s="480"/>
      <c r="J114" s="480"/>
    </row>
    <row r="115" spans="1:10" ht="47.25">
      <c r="A115" s="480" t="s">
        <v>1088</v>
      </c>
      <c r="B115" s="480"/>
      <c r="C115" s="480"/>
      <c r="D115" s="480"/>
      <c r="E115" s="480"/>
      <c r="F115" s="480"/>
      <c r="G115" s="480"/>
      <c r="H115" s="480"/>
      <c r="I115" s="480"/>
      <c r="J115" s="480"/>
    </row>
    <row r="116" spans="1:10" ht="9.9499999999999993" customHeight="1">
      <c r="A116" s="480"/>
      <c r="B116" s="480"/>
      <c r="C116" s="480"/>
      <c r="D116" s="480"/>
      <c r="E116" s="480"/>
      <c r="F116" s="480"/>
      <c r="G116" s="480"/>
      <c r="H116" s="480"/>
      <c r="I116" s="480"/>
      <c r="J116" s="480"/>
    </row>
    <row r="117" spans="1:10" ht="31.5">
      <c r="A117" s="480" t="s">
        <v>1089</v>
      </c>
      <c r="B117" s="480"/>
      <c r="C117" s="480"/>
      <c r="D117" s="480"/>
      <c r="E117" s="480"/>
      <c r="F117" s="480"/>
      <c r="G117" s="480"/>
      <c r="H117" s="480"/>
      <c r="I117" s="480"/>
      <c r="J117" s="480"/>
    </row>
    <row r="118" spans="1:10" ht="9.9499999999999993" customHeight="1">
      <c r="A118" s="480"/>
      <c r="B118" s="480"/>
      <c r="C118" s="480"/>
      <c r="D118" s="480"/>
      <c r="E118" s="480"/>
      <c r="F118" s="480"/>
      <c r="G118" s="480"/>
      <c r="H118" s="480"/>
      <c r="I118" s="480"/>
      <c r="J118" s="480"/>
    </row>
    <row r="119" spans="1:10" ht="31.5">
      <c r="A119" s="480" t="s">
        <v>1090</v>
      </c>
      <c r="B119" s="480"/>
      <c r="C119" s="480"/>
      <c r="D119" s="480"/>
      <c r="E119" s="480"/>
      <c r="F119" s="480"/>
      <c r="G119" s="480"/>
      <c r="H119" s="480"/>
      <c r="I119" s="480"/>
      <c r="J119" s="480"/>
    </row>
    <row r="120" spans="1:10" ht="9.9499999999999993" customHeight="1">
      <c r="A120" s="480"/>
      <c r="B120" s="480"/>
      <c r="C120" s="480"/>
      <c r="D120" s="480"/>
      <c r="E120" s="480"/>
      <c r="F120" s="480"/>
      <c r="G120" s="480"/>
      <c r="H120" s="480"/>
      <c r="I120" s="480"/>
      <c r="J120" s="480"/>
    </row>
    <row r="121" spans="1:10" ht="31.5">
      <c r="A121" s="480" t="s">
        <v>1091</v>
      </c>
      <c r="B121" s="480"/>
      <c r="C121" s="480"/>
      <c r="D121" s="480"/>
      <c r="E121" s="480"/>
      <c r="F121" s="480"/>
      <c r="G121" s="480"/>
      <c r="H121" s="480"/>
      <c r="I121" s="480"/>
      <c r="J121" s="480"/>
    </row>
    <row r="122" spans="1:10" ht="9.9499999999999993" customHeight="1">
      <c r="A122" s="480"/>
      <c r="B122" s="480"/>
      <c r="C122" s="480"/>
      <c r="D122" s="480"/>
      <c r="E122" s="480"/>
      <c r="F122" s="480"/>
      <c r="G122" s="480"/>
      <c r="H122" s="480"/>
      <c r="I122" s="480"/>
      <c r="J122" s="480"/>
    </row>
    <row r="123" spans="1:10" ht="31.5">
      <c r="A123" s="480" t="s">
        <v>1092</v>
      </c>
      <c r="B123" s="480"/>
      <c r="C123" s="480"/>
      <c r="D123" s="480"/>
      <c r="E123" s="480"/>
      <c r="F123" s="480"/>
      <c r="G123" s="480"/>
      <c r="H123" s="480"/>
      <c r="I123" s="480"/>
      <c r="J123" s="480"/>
    </row>
    <row r="124" spans="1:10" ht="9.9499999999999993" customHeight="1">
      <c r="A124" s="480"/>
      <c r="B124" s="480"/>
      <c r="C124" s="480"/>
      <c r="D124" s="480"/>
      <c r="E124" s="480"/>
      <c r="F124" s="480"/>
      <c r="G124" s="480"/>
      <c r="H124" s="480"/>
      <c r="I124" s="480"/>
      <c r="J124" s="480"/>
    </row>
    <row r="125" spans="1:10" ht="63">
      <c r="A125" s="480" t="s">
        <v>1093</v>
      </c>
      <c r="B125" s="480"/>
      <c r="C125" s="480"/>
      <c r="D125" s="480"/>
      <c r="E125" s="480"/>
      <c r="F125" s="480"/>
      <c r="G125" s="480"/>
      <c r="H125" s="480"/>
      <c r="I125" s="480"/>
      <c r="J125" s="480"/>
    </row>
    <row r="126" spans="1:10" ht="9.9499999999999993" customHeight="1">
      <c r="A126" s="480"/>
      <c r="B126" s="480"/>
      <c r="C126" s="480"/>
      <c r="D126" s="480"/>
      <c r="E126" s="480"/>
      <c r="F126" s="480"/>
      <c r="G126" s="480"/>
      <c r="H126" s="480"/>
      <c r="I126" s="480"/>
      <c r="J126" s="480"/>
    </row>
    <row r="127" spans="1:10">
      <c r="A127" s="480" t="s">
        <v>1094</v>
      </c>
      <c r="B127" s="480"/>
      <c r="C127" s="480"/>
      <c r="D127" s="480"/>
      <c r="E127" s="480"/>
      <c r="F127" s="480"/>
      <c r="G127" s="480"/>
      <c r="H127" s="480"/>
      <c r="I127" s="480"/>
      <c r="J127" s="480"/>
    </row>
    <row r="128" spans="1:10" ht="9.9499999999999993" customHeight="1">
      <c r="A128" s="480"/>
      <c r="B128" s="480"/>
      <c r="C128" s="480"/>
      <c r="D128" s="480"/>
      <c r="E128" s="480"/>
      <c r="F128" s="480"/>
      <c r="G128" s="480"/>
      <c r="H128" s="480"/>
      <c r="I128" s="480"/>
      <c r="J128" s="480"/>
    </row>
    <row r="129" spans="1:10">
      <c r="A129" s="480" t="s">
        <v>1095</v>
      </c>
      <c r="B129" s="480"/>
      <c r="C129" s="480"/>
      <c r="D129" s="480"/>
      <c r="E129" s="480"/>
      <c r="F129" s="480"/>
      <c r="G129" s="480"/>
      <c r="H129" s="480"/>
      <c r="I129" s="480"/>
      <c r="J129" s="480"/>
    </row>
    <row r="130" spans="1:10" ht="9.9499999999999993" customHeight="1">
      <c r="A130" s="480"/>
      <c r="B130" s="480"/>
      <c r="C130" s="480"/>
      <c r="D130" s="480"/>
      <c r="E130" s="480"/>
      <c r="F130" s="480"/>
      <c r="G130" s="480"/>
      <c r="H130" s="480"/>
      <c r="I130" s="480"/>
      <c r="J130" s="480"/>
    </row>
    <row r="131" spans="1:10" ht="47.25">
      <c r="A131" s="480" t="s">
        <v>1096</v>
      </c>
      <c r="B131" s="480"/>
      <c r="C131" s="480"/>
      <c r="D131" s="480"/>
      <c r="E131" s="480"/>
      <c r="F131" s="480"/>
      <c r="G131" s="480"/>
      <c r="H131" s="480"/>
      <c r="I131" s="480"/>
      <c r="J131" s="480"/>
    </row>
    <row r="132" spans="1:10" ht="9.9499999999999993" customHeight="1">
      <c r="A132" s="480"/>
      <c r="B132" s="480"/>
      <c r="C132" s="480"/>
      <c r="D132" s="480"/>
      <c r="E132" s="480"/>
      <c r="F132" s="480"/>
      <c r="G132" s="480"/>
      <c r="H132" s="480"/>
      <c r="I132" s="480"/>
      <c r="J132" s="480"/>
    </row>
    <row r="133" spans="1:10" ht="31.5">
      <c r="A133" s="480" t="s">
        <v>1097</v>
      </c>
      <c r="B133" s="480"/>
      <c r="C133" s="480"/>
      <c r="D133" s="480"/>
      <c r="E133" s="480"/>
      <c r="F133" s="480"/>
      <c r="G133" s="480"/>
      <c r="H133" s="480"/>
      <c r="I133" s="480"/>
      <c r="J133" s="480"/>
    </row>
    <row r="134" spans="1:10" ht="9.9499999999999993" customHeight="1">
      <c r="A134" s="480"/>
      <c r="B134" s="480"/>
      <c r="C134" s="480"/>
      <c r="D134" s="480"/>
      <c r="E134" s="480"/>
      <c r="F134" s="480"/>
      <c r="G134" s="480"/>
      <c r="H134" s="480"/>
      <c r="I134" s="480"/>
      <c r="J134" s="480"/>
    </row>
    <row r="135" spans="1:10" ht="31.5">
      <c r="A135" s="480" t="s">
        <v>1098</v>
      </c>
      <c r="B135" s="480"/>
      <c r="C135" s="480"/>
      <c r="D135" s="480"/>
      <c r="E135" s="480"/>
      <c r="F135" s="480"/>
      <c r="G135" s="480"/>
      <c r="H135" s="480"/>
      <c r="I135" s="480"/>
      <c r="J135" s="480"/>
    </row>
    <row r="136" spans="1:10" ht="9.9499999999999993" customHeight="1">
      <c r="A136" s="480"/>
      <c r="B136" s="480"/>
      <c r="C136" s="480"/>
      <c r="D136" s="480"/>
      <c r="E136" s="480"/>
      <c r="F136" s="480"/>
      <c r="G136" s="480"/>
      <c r="H136" s="480"/>
      <c r="I136" s="480"/>
      <c r="J136" s="480"/>
    </row>
    <row r="137" spans="1:10" ht="31.5">
      <c r="A137" s="480" t="s">
        <v>1099</v>
      </c>
      <c r="B137" s="480"/>
      <c r="C137" s="480"/>
      <c r="D137" s="480"/>
      <c r="E137" s="480"/>
      <c r="F137" s="480"/>
      <c r="G137" s="480"/>
      <c r="H137" s="480"/>
      <c r="I137" s="480"/>
      <c r="J137" s="480"/>
    </row>
    <row r="138" spans="1:10" ht="9.9499999999999993" customHeight="1">
      <c r="A138" s="480"/>
      <c r="B138" s="480"/>
      <c r="C138" s="480"/>
      <c r="D138" s="480"/>
      <c r="E138" s="480"/>
      <c r="F138" s="480"/>
      <c r="G138" s="480"/>
      <c r="H138" s="480"/>
      <c r="I138" s="480"/>
      <c r="J138" s="480"/>
    </row>
    <row r="139" spans="1:10" ht="31.5">
      <c r="A139" s="472" t="s">
        <v>1100</v>
      </c>
      <c r="B139" s="472"/>
      <c r="C139" s="472"/>
      <c r="D139" s="472"/>
      <c r="E139" s="472"/>
      <c r="F139" s="472"/>
      <c r="G139" s="472"/>
      <c r="H139" s="472"/>
      <c r="I139" s="472"/>
      <c r="J139" s="472"/>
    </row>
    <row r="140" spans="1:10" ht="9.9499999999999993" customHeight="1">
      <c r="A140" s="472"/>
      <c r="B140" s="472"/>
      <c r="C140" s="472"/>
      <c r="D140" s="472"/>
      <c r="E140" s="472"/>
      <c r="F140" s="472"/>
      <c r="G140" s="472"/>
      <c r="H140" s="472"/>
      <c r="I140" s="472"/>
      <c r="J140" s="472"/>
    </row>
    <row r="141" spans="1:10">
      <c r="A141" s="472" t="s">
        <v>1101</v>
      </c>
      <c r="B141" s="472"/>
      <c r="C141" s="472"/>
      <c r="D141" s="472"/>
      <c r="E141" s="472"/>
      <c r="F141" s="472"/>
      <c r="G141" s="472"/>
      <c r="H141" s="472"/>
      <c r="I141" s="472"/>
      <c r="J141" s="472"/>
    </row>
    <row r="142" spans="1:10" ht="9.9499999999999993" customHeight="1">
      <c r="A142" s="472"/>
      <c r="B142" s="472"/>
      <c r="C142" s="472"/>
      <c r="D142" s="472"/>
      <c r="E142" s="472"/>
      <c r="F142" s="472"/>
      <c r="G142" s="472"/>
      <c r="H142" s="472"/>
      <c r="I142" s="472"/>
      <c r="J142" s="472"/>
    </row>
    <row r="143" spans="1:10" ht="31.5">
      <c r="A143" s="480" t="s">
        <v>1165</v>
      </c>
      <c r="B143" s="480"/>
      <c r="C143" s="480"/>
      <c r="D143" s="480"/>
      <c r="E143" s="480"/>
      <c r="F143" s="480"/>
      <c r="G143" s="480"/>
      <c r="H143" s="480"/>
      <c r="I143" s="480"/>
      <c r="J143" s="480"/>
    </row>
    <row r="144" spans="1:10" ht="9.9499999999999993" customHeight="1">
      <c r="A144" s="480"/>
      <c r="B144" s="480"/>
      <c r="C144" s="480"/>
      <c r="D144" s="480"/>
      <c r="E144" s="480"/>
      <c r="F144" s="480"/>
      <c r="G144" s="480"/>
      <c r="H144" s="480"/>
      <c r="I144" s="480"/>
      <c r="J144" s="480"/>
    </row>
    <row r="145" spans="1:10" ht="31.5">
      <c r="A145" s="480" t="s">
        <v>1102</v>
      </c>
      <c r="B145" s="480"/>
      <c r="C145" s="480"/>
      <c r="D145" s="480"/>
      <c r="E145" s="480"/>
      <c r="F145" s="480"/>
      <c r="G145" s="480"/>
      <c r="H145" s="480"/>
      <c r="I145" s="480"/>
      <c r="J145" s="480"/>
    </row>
    <row r="146" spans="1:10" ht="9.9499999999999993" customHeight="1">
      <c r="A146" s="480"/>
      <c r="B146" s="480"/>
      <c r="C146" s="480"/>
      <c r="D146" s="480"/>
      <c r="E146" s="480"/>
      <c r="F146" s="480"/>
      <c r="G146" s="480"/>
      <c r="H146" s="480"/>
      <c r="I146" s="480"/>
      <c r="J146" s="480"/>
    </row>
    <row r="147" spans="1:10" ht="31.5">
      <c r="A147" s="480" t="s">
        <v>1103</v>
      </c>
      <c r="B147" s="480"/>
      <c r="C147" s="480"/>
      <c r="D147" s="480"/>
      <c r="E147" s="480"/>
      <c r="F147" s="480"/>
      <c r="G147" s="480"/>
      <c r="H147" s="480"/>
      <c r="I147" s="480"/>
      <c r="J147" s="480"/>
    </row>
    <row r="148" spans="1:10" ht="9.9499999999999993" customHeight="1">
      <c r="A148" s="480"/>
      <c r="B148" s="480"/>
      <c r="C148" s="480"/>
      <c r="D148" s="480"/>
      <c r="E148" s="480"/>
      <c r="F148" s="480"/>
      <c r="G148" s="480"/>
      <c r="H148" s="480"/>
      <c r="I148" s="480"/>
      <c r="J148" s="480"/>
    </row>
    <row r="149" spans="1:10">
      <c r="A149" s="480" t="s">
        <v>1104</v>
      </c>
      <c r="B149" s="480"/>
      <c r="C149" s="480"/>
      <c r="D149" s="480"/>
      <c r="E149" s="480"/>
      <c r="F149" s="480"/>
      <c r="G149" s="480"/>
      <c r="H149" s="480"/>
      <c r="I149" s="480"/>
      <c r="J149" s="480"/>
    </row>
    <row r="150" spans="1:10" ht="9.9499999999999993" customHeight="1">
      <c r="A150" s="480"/>
      <c r="B150" s="480"/>
      <c r="C150" s="480"/>
      <c r="D150" s="480"/>
      <c r="E150" s="480"/>
      <c r="F150" s="480"/>
      <c r="G150" s="480"/>
      <c r="H150" s="480"/>
      <c r="I150" s="480"/>
      <c r="J150" s="480"/>
    </row>
    <row r="151" spans="1:10" ht="31.5">
      <c r="A151" s="480" t="s">
        <v>1105</v>
      </c>
      <c r="B151" s="480"/>
      <c r="C151" s="480"/>
      <c r="D151" s="480"/>
      <c r="E151" s="480"/>
      <c r="F151" s="480"/>
      <c r="G151" s="480"/>
      <c r="H151" s="480"/>
      <c r="I151" s="480"/>
      <c r="J151" s="480"/>
    </row>
    <row r="152" spans="1:10" ht="9.9499999999999993" customHeight="1">
      <c r="A152" s="480"/>
      <c r="B152" s="480"/>
      <c r="C152" s="480"/>
      <c r="D152" s="480"/>
      <c r="E152" s="480"/>
      <c r="F152" s="480"/>
      <c r="G152" s="480"/>
      <c r="H152" s="480"/>
      <c r="I152" s="480"/>
      <c r="J152" s="480"/>
    </row>
    <row r="153" spans="1:10" ht="31.5">
      <c r="A153" s="481" t="s">
        <v>1166</v>
      </c>
      <c r="B153" s="481"/>
      <c r="C153" s="481"/>
      <c r="D153" s="481"/>
      <c r="E153" s="481"/>
      <c r="F153" s="481"/>
      <c r="G153" s="481"/>
      <c r="H153" s="481"/>
      <c r="I153" s="481"/>
      <c r="J153" s="481"/>
    </row>
    <row r="154" spans="1:10" ht="9.9499999999999993" customHeight="1">
      <c r="A154" s="481"/>
      <c r="B154" s="481"/>
      <c r="C154" s="481"/>
      <c r="D154" s="481"/>
      <c r="E154" s="481"/>
      <c r="F154" s="481"/>
      <c r="G154" s="481"/>
      <c r="H154" s="481"/>
      <c r="I154" s="481"/>
      <c r="J154" s="481"/>
    </row>
    <row r="155" spans="1:10" ht="63">
      <c r="A155" s="481" t="s">
        <v>1167</v>
      </c>
      <c r="B155" s="481"/>
      <c r="C155" s="481"/>
      <c r="D155" s="481"/>
      <c r="E155" s="481"/>
      <c r="F155" s="481"/>
      <c r="G155" s="481"/>
      <c r="H155" s="481"/>
      <c r="I155" s="481"/>
      <c r="J155" s="481"/>
    </row>
    <row r="156" spans="1:10" ht="9.9499999999999993" customHeight="1">
      <c r="A156" s="481"/>
      <c r="B156" s="481"/>
      <c r="C156" s="481"/>
      <c r="D156" s="481"/>
      <c r="E156" s="481"/>
      <c r="F156" s="481"/>
      <c r="G156" s="481"/>
      <c r="H156" s="481"/>
      <c r="I156" s="481"/>
      <c r="J156" s="481"/>
    </row>
    <row r="157" spans="1:10" ht="31.5">
      <c r="A157" s="480" t="s">
        <v>1106</v>
      </c>
      <c r="B157" s="480"/>
      <c r="C157" s="480"/>
      <c r="D157" s="480"/>
      <c r="E157" s="480"/>
      <c r="F157" s="480"/>
      <c r="G157" s="480"/>
      <c r="H157" s="480"/>
      <c r="I157" s="480"/>
      <c r="J157" s="480"/>
    </row>
    <row r="158" spans="1:10" ht="9.9499999999999993" customHeight="1">
      <c r="A158" s="480"/>
      <c r="B158" s="480"/>
      <c r="C158" s="480"/>
      <c r="D158" s="480"/>
      <c r="E158" s="480"/>
      <c r="F158" s="480"/>
      <c r="G158" s="480"/>
      <c r="H158" s="480"/>
      <c r="I158" s="480"/>
      <c r="J158" s="480"/>
    </row>
    <row r="159" spans="1:10" ht="31.5">
      <c r="A159" s="480" t="s">
        <v>1107</v>
      </c>
      <c r="B159" s="480"/>
      <c r="C159" s="480"/>
      <c r="D159" s="480"/>
      <c r="E159" s="480"/>
      <c r="F159" s="480"/>
      <c r="G159" s="480"/>
      <c r="H159" s="480"/>
      <c r="I159" s="480"/>
      <c r="J159" s="480"/>
    </row>
    <row r="160" spans="1:10" ht="9.9499999999999993" customHeight="1">
      <c r="A160" s="480"/>
      <c r="B160" s="480"/>
      <c r="C160" s="480"/>
      <c r="D160" s="480"/>
      <c r="E160" s="480"/>
      <c r="F160" s="480"/>
      <c r="G160" s="480"/>
      <c r="H160" s="480"/>
      <c r="I160" s="480"/>
      <c r="J160" s="480"/>
    </row>
    <row r="161" spans="1:10" ht="47.25">
      <c r="A161" s="481" t="s">
        <v>1168</v>
      </c>
      <c r="B161" s="481"/>
      <c r="C161" s="481"/>
      <c r="D161" s="481"/>
      <c r="E161" s="481"/>
      <c r="F161" s="481"/>
      <c r="G161" s="481"/>
      <c r="H161" s="481"/>
      <c r="I161" s="481"/>
      <c r="J161" s="481"/>
    </row>
    <row r="162" spans="1:10" ht="9.9499999999999993" customHeight="1">
      <c r="A162" s="481"/>
      <c r="B162" s="481"/>
      <c r="C162" s="481"/>
      <c r="D162" s="481"/>
      <c r="E162" s="481"/>
      <c r="F162" s="481"/>
      <c r="G162" s="481"/>
      <c r="H162" s="481"/>
      <c r="I162" s="481"/>
      <c r="J162" s="481"/>
    </row>
    <row r="163" spans="1:10" ht="31.5">
      <c r="A163" s="480" t="s">
        <v>1108</v>
      </c>
      <c r="B163" s="480"/>
      <c r="C163" s="480"/>
      <c r="D163" s="480"/>
      <c r="E163" s="480"/>
      <c r="F163" s="480"/>
      <c r="G163" s="480"/>
      <c r="H163" s="480"/>
      <c r="I163" s="480"/>
      <c r="J163" s="480"/>
    </row>
    <row r="164" spans="1:10" ht="9.9499999999999993" customHeight="1">
      <c r="A164" s="480"/>
      <c r="B164" s="480"/>
      <c r="C164" s="480"/>
      <c r="D164" s="480"/>
      <c r="E164" s="480"/>
      <c r="F164" s="480"/>
      <c r="G164" s="480"/>
      <c r="H164" s="480"/>
      <c r="I164" s="480"/>
      <c r="J164" s="480"/>
    </row>
    <row r="165" spans="1:10" ht="31.5">
      <c r="A165" s="480" t="s">
        <v>1109</v>
      </c>
      <c r="B165" s="480"/>
      <c r="C165" s="480"/>
      <c r="D165" s="480"/>
      <c r="E165" s="480"/>
      <c r="F165" s="480"/>
      <c r="G165" s="480"/>
      <c r="H165" s="480"/>
      <c r="I165" s="480"/>
      <c r="J165" s="480"/>
    </row>
    <row r="166" spans="1:10" ht="9.9499999999999993" customHeight="1">
      <c r="A166" s="480"/>
      <c r="B166" s="480"/>
      <c r="C166" s="480"/>
      <c r="D166" s="480"/>
      <c r="E166" s="480"/>
      <c r="F166" s="480"/>
      <c r="G166" s="480"/>
      <c r="H166" s="480"/>
      <c r="I166" s="480"/>
      <c r="J166" s="480"/>
    </row>
    <row r="167" spans="1:10">
      <c r="A167" s="480" t="s">
        <v>1110</v>
      </c>
      <c r="B167" s="480"/>
      <c r="C167" s="480"/>
      <c r="D167" s="480"/>
      <c r="E167" s="480"/>
      <c r="F167" s="480"/>
      <c r="G167" s="480"/>
      <c r="H167" s="480"/>
      <c r="I167" s="480"/>
      <c r="J167" s="480"/>
    </row>
    <row r="168" spans="1:10" ht="9.9499999999999993" customHeight="1">
      <c r="A168" s="480"/>
      <c r="B168" s="480"/>
      <c r="C168" s="480"/>
      <c r="D168" s="480"/>
      <c r="E168" s="480"/>
      <c r="F168" s="480"/>
      <c r="G168" s="480"/>
      <c r="H168" s="480"/>
      <c r="I168" s="480"/>
      <c r="J168" s="480"/>
    </row>
    <row r="169" spans="1:10" ht="31.5">
      <c r="A169" s="480" t="s">
        <v>1111</v>
      </c>
      <c r="B169" s="480"/>
      <c r="C169" s="480"/>
      <c r="D169" s="480"/>
      <c r="E169" s="480"/>
      <c r="F169" s="480"/>
      <c r="G169" s="480"/>
      <c r="H169" s="480"/>
      <c r="I169" s="480"/>
      <c r="J169" s="480"/>
    </row>
    <row r="170" spans="1:10" ht="9.9499999999999993" customHeight="1">
      <c r="A170" s="480"/>
      <c r="B170" s="480"/>
      <c r="C170" s="480"/>
      <c r="D170" s="480"/>
      <c r="E170" s="480"/>
      <c r="F170" s="480"/>
      <c r="G170" s="480"/>
      <c r="H170" s="480"/>
      <c r="I170" s="480"/>
      <c r="J170" s="480"/>
    </row>
    <row r="171" spans="1:10" ht="31.5">
      <c r="A171" s="480" t="s">
        <v>1112</v>
      </c>
      <c r="B171" s="480"/>
      <c r="C171" s="480"/>
      <c r="D171" s="480"/>
      <c r="E171" s="480"/>
      <c r="F171" s="480"/>
      <c r="G171" s="480"/>
      <c r="H171" s="480"/>
      <c r="I171" s="480"/>
      <c r="J171" s="480"/>
    </row>
    <row r="172" spans="1:10" ht="9.9499999999999993" customHeight="1">
      <c r="A172" s="480"/>
      <c r="B172" s="480"/>
      <c r="C172" s="480"/>
      <c r="D172" s="480"/>
      <c r="E172" s="480"/>
      <c r="F172" s="480"/>
      <c r="G172" s="480"/>
      <c r="H172" s="480"/>
      <c r="I172" s="480"/>
      <c r="J172" s="480"/>
    </row>
    <row r="173" spans="1:10" ht="31.5">
      <c r="A173" s="480" t="s">
        <v>1113</v>
      </c>
      <c r="B173" s="480"/>
      <c r="C173" s="480"/>
      <c r="D173" s="480"/>
      <c r="E173" s="480"/>
      <c r="F173" s="480"/>
      <c r="G173" s="480"/>
      <c r="H173" s="480"/>
      <c r="I173" s="480"/>
      <c r="J173" s="480"/>
    </row>
    <row r="174" spans="1:10" ht="9.9499999999999993" customHeight="1">
      <c r="A174" s="480"/>
      <c r="B174" s="480"/>
      <c r="C174" s="480"/>
      <c r="D174" s="480"/>
      <c r="E174" s="480"/>
      <c r="F174" s="480"/>
      <c r="G174" s="480"/>
      <c r="H174" s="480"/>
      <c r="I174" s="480"/>
      <c r="J174" s="480"/>
    </row>
    <row r="175" spans="1:10" ht="31.5">
      <c r="A175" s="480" t="s">
        <v>1114</v>
      </c>
      <c r="B175" s="480"/>
      <c r="C175" s="480"/>
      <c r="D175" s="480"/>
      <c r="E175" s="480"/>
      <c r="F175" s="480"/>
      <c r="G175" s="480"/>
      <c r="H175" s="480"/>
      <c r="I175" s="480"/>
      <c r="J175" s="480"/>
    </row>
    <row r="176" spans="1:10" ht="9.9499999999999993" customHeight="1">
      <c r="A176" s="480"/>
      <c r="B176" s="480"/>
      <c r="C176" s="480"/>
      <c r="D176" s="480"/>
      <c r="E176" s="480"/>
      <c r="F176" s="480"/>
      <c r="G176" s="480"/>
      <c r="H176" s="480"/>
      <c r="I176" s="480"/>
      <c r="J176" s="480"/>
    </row>
    <row r="177" spans="1:10" ht="78.75">
      <c r="A177" s="480" t="s">
        <v>1115</v>
      </c>
      <c r="B177" s="480"/>
      <c r="C177" s="480"/>
      <c r="D177" s="480"/>
      <c r="E177" s="480"/>
      <c r="F177" s="480"/>
      <c r="G177" s="480"/>
      <c r="H177" s="480"/>
      <c r="I177" s="480"/>
      <c r="J177" s="480"/>
    </row>
    <row r="178" spans="1:10" ht="9.9499999999999993" customHeight="1">
      <c r="A178" s="480"/>
      <c r="B178" s="480"/>
      <c r="C178" s="480"/>
      <c r="D178" s="480"/>
      <c r="E178" s="480"/>
      <c r="F178" s="480"/>
      <c r="G178" s="480"/>
      <c r="H178" s="480"/>
      <c r="I178" s="480"/>
      <c r="J178" s="480"/>
    </row>
    <row r="179" spans="1:10" ht="31.5">
      <c r="A179" s="480" t="s">
        <v>1116</v>
      </c>
      <c r="B179" s="480"/>
      <c r="C179" s="480"/>
      <c r="D179" s="480"/>
      <c r="E179" s="480"/>
      <c r="F179" s="480"/>
      <c r="G179" s="480"/>
      <c r="H179" s="480"/>
      <c r="I179" s="480"/>
      <c r="J179" s="480"/>
    </row>
    <row r="180" spans="1:10" ht="9.9499999999999993" customHeight="1">
      <c r="A180" s="480"/>
      <c r="B180" s="480"/>
      <c r="C180" s="480"/>
      <c r="D180" s="480"/>
      <c r="E180" s="480"/>
      <c r="F180" s="480"/>
      <c r="G180" s="480"/>
      <c r="H180" s="480"/>
      <c r="I180" s="480"/>
      <c r="J180" s="480"/>
    </row>
    <row r="181" spans="1:10" ht="47.25">
      <c r="A181" s="480" t="s">
        <v>1117</v>
      </c>
      <c r="B181" s="480"/>
      <c r="C181" s="480"/>
      <c r="D181" s="480"/>
      <c r="E181" s="480"/>
      <c r="F181" s="480"/>
      <c r="G181" s="480"/>
      <c r="H181" s="480"/>
      <c r="I181" s="480"/>
      <c r="J181" s="480"/>
    </row>
    <row r="182" spans="1:10" ht="9.9499999999999993" customHeight="1">
      <c r="A182" s="480"/>
      <c r="B182" s="480"/>
      <c r="C182" s="480"/>
      <c r="D182" s="480"/>
      <c r="E182" s="480"/>
      <c r="F182" s="480"/>
      <c r="G182" s="480"/>
      <c r="H182" s="480"/>
      <c r="I182" s="480"/>
      <c r="J182" s="480"/>
    </row>
    <row r="183" spans="1:10" ht="31.5">
      <c r="A183" s="480" t="s">
        <v>1118</v>
      </c>
      <c r="B183" s="480"/>
      <c r="C183" s="480"/>
      <c r="D183" s="480"/>
      <c r="E183" s="480"/>
      <c r="F183" s="480"/>
      <c r="G183" s="480"/>
      <c r="H183" s="480"/>
      <c r="I183" s="480"/>
      <c r="J183" s="480"/>
    </row>
    <row r="184" spans="1:10" ht="9.9499999999999993" customHeight="1">
      <c r="A184" s="480"/>
      <c r="B184" s="480"/>
      <c r="C184" s="480"/>
      <c r="D184" s="480"/>
      <c r="E184" s="480"/>
      <c r="F184" s="480"/>
      <c r="G184" s="480"/>
      <c r="H184" s="480"/>
      <c r="I184" s="480"/>
      <c r="J184" s="480"/>
    </row>
    <row r="185" spans="1:10" ht="31.5">
      <c r="A185" s="480" t="s">
        <v>1119</v>
      </c>
      <c r="B185" s="480"/>
      <c r="C185" s="480"/>
      <c r="D185" s="480"/>
      <c r="E185" s="480"/>
      <c r="F185" s="480"/>
      <c r="G185" s="480"/>
      <c r="H185" s="480"/>
      <c r="I185" s="480"/>
      <c r="J185" s="480"/>
    </row>
    <row r="186" spans="1:10" ht="9.9499999999999993" customHeight="1">
      <c r="A186" s="480"/>
      <c r="B186" s="480"/>
      <c r="C186" s="480"/>
      <c r="D186" s="480"/>
      <c r="E186" s="480"/>
      <c r="F186" s="480"/>
      <c r="G186" s="480"/>
      <c r="H186" s="480"/>
      <c r="I186" s="480"/>
      <c r="J186" s="480"/>
    </row>
    <row r="187" spans="1:10" ht="47.25">
      <c r="A187" s="482" t="s">
        <v>1120</v>
      </c>
      <c r="B187" s="482"/>
      <c r="C187" s="482"/>
      <c r="D187" s="482"/>
      <c r="E187" s="482"/>
      <c r="F187" s="482"/>
      <c r="G187" s="482"/>
      <c r="H187" s="482"/>
      <c r="I187" s="482"/>
      <c r="J187" s="482"/>
    </row>
    <row r="188" spans="1:10" ht="9.9499999999999993" customHeight="1">
      <c r="A188" s="482"/>
      <c r="B188" s="482"/>
      <c r="C188" s="482"/>
      <c r="D188" s="482"/>
      <c r="E188" s="482"/>
      <c r="F188" s="482"/>
      <c r="G188" s="482"/>
      <c r="H188" s="482"/>
      <c r="I188" s="482"/>
      <c r="J188" s="482"/>
    </row>
    <row r="189" spans="1:10" ht="47.25">
      <c r="A189" s="482" t="s">
        <v>1121</v>
      </c>
      <c r="B189" s="482"/>
      <c r="C189" s="482"/>
      <c r="D189" s="482"/>
      <c r="E189" s="482"/>
      <c r="F189" s="482"/>
      <c r="G189" s="482"/>
      <c r="H189" s="482"/>
      <c r="I189" s="482"/>
      <c r="J189" s="482"/>
    </row>
    <row r="190" spans="1:10" ht="9.9499999999999993" customHeight="1">
      <c r="A190" s="482"/>
      <c r="B190" s="482"/>
      <c r="C190" s="482"/>
      <c r="D190" s="482"/>
      <c r="E190" s="482"/>
      <c r="F190" s="482"/>
      <c r="G190" s="482"/>
      <c r="H190" s="482"/>
      <c r="I190" s="482"/>
      <c r="J190" s="482"/>
    </row>
    <row r="191" spans="1:10" ht="47.25">
      <c r="A191" s="482" t="s">
        <v>1122</v>
      </c>
      <c r="B191" s="482"/>
      <c r="C191" s="482"/>
      <c r="D191" s="482"/>
      <c r="E191" s="482"/>
      <c r="F191" s="482"/>
      <c r="G191" s="482"/>
      <c r="H191" s="482"/>
      <c r="I191" s="482"/>
      <c r="J191" s="482"/>
    </row>
    <row r="192" spans="1:10" ht="9.9499999999999993" customHeight="1">
      <c r="A192" s="482"/>
      <c r="B192" s="482"/>
      <c r="C192" s="482"/>
      <c r="D192" s="482"/>
      <c r="E192" s="482"/>
      <c r="F192" s="482"/>
      <c r="G192" s="482"/>
      <c r="H192" s="482"/>
      <c r="I192" s="482"/>
      <c r="J192" s="482"/>
    </row>
    <row r="193" spans="1:10" ht="31.5">
      <c r="A193" s="480" t="s">
        <v>1123</v>
      </c>
      <c r="B193" s="480"/>
      <c r="C193" s="480"/>
      <c r="D193" s="480"/>
      <c r="E193" s="480"/>
      <c r="F193" s="480"/>
      <c r="G193" s="480"/>
      <c r="H193" s="480"/>
      <c r="I193" s="480"/>
      <c r="J193" s="480"/>
    </row>
    <row r="194" spans="1:10" ht="9.9499999999999993" customHeight="1">
      <c r="A194" s="480"/>
      <c r="B194" s="480"/>
      <c r="C194" s="480"/>
      <c r="D194" s="480"/>
      <c r="E194" s="480"/>
      <c r="F194" s="480"/>
      <c r="G194" s="480"/>
      <c r="H194" s="480"/>
      <c r="I194" s="480"/>
      <c r="J194" s="480"/>
    </row>
    <row r="195" spans="1:10" ht="31.5">
      <c r="A195" s="480" t="s">
        <v>1124</v>
      </c>
      <c r="B195" s="480"/>
      <c r="C195" s="480"/>
      <c r="D195" s="480"/>
      <c r="E195" s="480"/>
      <c r="F195" s="480"/>
      <c r="G195" s="480"/>
      <c r="H195" s="480"/>
      <c r="I195" s="480"/>
      <c r="J195" s="480"/>
    </row>
    <row r="196" spans="1:10" ht="9.9499999999999993" customHeight="1">
      <c r="A196" s="480"/>
      <c r="B196" s="480"/>
      <c r="C196" s="480"/>
      <c r="D196" s="480"/>
      <c r="E196" s="480"/>
      <c r="F196" s="480"/>
      <c r="G196" s="480"/>
      <c r="H196" s="480"/>
      <c r="I196" s="480"/>
      <c r="J196" s="480"/>
    </row>
    <row r="197" spans="1:10" ht="47.25">
      <c r="A197" s="472" t="s">
        <v>1125</v>
      </c>
      <c r="B197" s="472"/>
      <c r="C197" s="472"/>
      <c r="D197" s="472"/>
      <c r="E197" s="472"/>
      <c r="F197" s="472"/>
      <c r="G197" s="472"/>
      <c r="H197" s="472"/>
      <c r="I197" s="472"/>
      <c r="J197" s="472"/>
    </row>
    <row r="198" spans="1:10" ht="9.9499999999999993" customHeight="1">
      <c r="A198" s="472"/>
      <c r="B198" s="472"/>
      <c r="C198" s="472"/>
      <c r="D198" s="472"/>
      <c r="E198" s="472"/>
      <c r="F198" s="472"/>
      <c r="G198" s="472"/>
      <c r="H198" s="472"/>
      <c r="I198" s="472"/>
      <c r="J198" s="472"/>
    </row>
    <row r="199" spans="1:10">
      <c r="A199" s="472" t="s">
        <v>1126</v>
      </c>
      <c r="B199" s="472"/>
      <c r="C199" s="472"/>
      <c r="D199" s="472"/>
      <c r="E199" s="472"/>
      <c r="F199" s="472"/>
      <c r="G199" s="472"/>
      <c r="H199" s="472"/>
      <c r="I199" s="472"/>
      <c r="J199" s="472"/>
    </row>
    <row r="200" spans="1:10" ht="9.9499999999999993" customHeight="1">
      <c r="A200" s="472"/>
      <c r="B200" s="472"/>
      <c r="C200" s="472"/>
      <c r="D200" s="472"/>
      <c r="E200" s="472"/>
      <c r="F200" s="472"/>
      <c r="G200" s="472"/>
      <c r="H200" s="472"/>
      <c r="I200" s="472"/>
      <c r="J200" s="472"/>
    </row>
    <row r="201" spans="1:10" ht="31.5">
      <c r="A201" s="480" t="s">
        <v>1127</v>
      </c>
      <c r="B201" s="480"/>
      <c r="C201" s="480"/>
      <c r="D201" s="480"/>
      <c r="E201" s="480"/>
      <c r="F201" s="480"/>
      <c r="G201" s="480"/>
      <c r="H201" s="480"/>
      <c r="I201" s="480"/>
      <c r="J201" s="480"/>
    </row>
    <row r="202" spans="1:10" ht="9.9499999999999993" customHeight="1">
      <c r="A202" s="480"/>
      <c r="B202" s="480"/>
      <c r="C202" s="480"/>
      <c r="D202" s="480"/>
      <c r="E202" s="480"/>
      <c r="F202" s="480"/>
      <c r="G202" s="480"/>
      <c r="H202" s="480"/>
      <c r="I202" s="480"/>
      <c r="J202" s="480"/>
    </row>
    <row r="203" spans="1:10" ht="31.5">
      <c r="A203" s="480" t="s">
        <v>1128</v>
      </c>
      <c r="B203" s="480"/>
      <c r="C203" s="480"/>
      <c r="D203" s="480"/>
      <c r="E203" s="480"/>
      <c r="F203" s="480"/>
      <c r="G203" s="480"/>
      <c r="H203" s="480"/>
      <c r="I203" s="480"/>
      <c r="J203" s="480"/>
    </row>
    <row r="204" spans="1:10" ht="9.9499999999999993" customHeight="1">
      <c r="A204" s="480"/>
      <c r="B204" s="480"/>
      <c r="C204" s="480"/>
      <c r="D204" s="480"/>
      <c r="E204" s="480"/>
      <c r="F204" s="480"/>
      <c r="G204" s="480"/>
      <c r="H204" s="480"/>
      <c r="I204" s="480"/>
      <c r="J204" s="480"/>
    </row>
    <row r="205" spans="1:10" ht="47.25">
      <c r="A205" s="480" t="s">
        <v>1129</v>
      </c>
      <c r="B205" s="480"/>
      <c r="C205" s="480"/>
      <c r="D205" s="480"/>
      <c r="E205" s="480"/>
      <c r="F205" s="480"/>
      <c r="G205" s="480"/>
      <c r="H205" s="480"/>
      <c r="I205" s="480"/>
      <c r="J205" s="480"/>
    </row>
    <row r="206" spans="1:10" ht="9.9499999999999993" customHeight="1">
      <c r="A206" s="480"/>
      <c r="B206" s="480"/>
      <c r="C206" s="480"/>
      <c r="D206" s="480"/>
      <c r="E206" s="480"/>
      <c r="F206" s="480"/>
      <c r="G206" s="480"/>
      <c r="H206" s="480"/>
      <c r="I206" s="480"/>
      <c r="J206" s="480"/>
    </row>
    <row r="207" spans="1:10" ht="31.5">
      <c r="A207" s="480" t="s">
        <v>1130</v>
      </c>
      <c r="B207" s="480"/>
      <c r="C207" s="480"/>
      <c r="D207" s="480"/>
      <c r="E207" s="480"/>
      <c r="F207" s="480"/>
      <c r="G207" s="480"/>
      <c r="H207" s="480"/>
      <c r="I207" s="480"/>
      <c r="J207" s="480"/>
    </row>
    <row r="208" spans="1:10" ht="9.9499999999999993" customHeight="1">
      <c r="A208" s="480"/>
      <c r="B208" s="480"/>
      <c r="C208" s="480"/>
      <c r="D208" s="480"/>
      <c r="E208" s="480"/>
      <c r="F208" s="480"/>
      <c r="G208" s="480"/>
      <c r="H208" s="480"/>
      <c r="I208" s="480"/>
      <c r="J208" s="480"/>
    </row>
    <row r="209" spans="1:10" ht="78.75">
      <c r="A209" s="480" t="s">
        <v>1131</v>
      </c>
      <c r="B209" s="480"/>
      <c r="C209" s="480"/>
      <c r="D209" s="480"/>
      <c r="E209" s="480"/>
      <c r="F209" s="480"/>
      <c r="G209" s="480"/>
      <c r="H209" s="480"/>
      <c r="I209" s="480"/>
      <c r="J209" s="480"/>
    </row>
    <row r="210" spans="1:10" ht="9.9499999999999993" customHeight="1">
      <c r="A210" s="480"/>
      <c r="B210" s="480"/>
      <c r="C210" s="480"/>
      <c r="D210" s="480"/>
      <c r="E210" s="480"/>
      <c r="F210" s="480"/>
      <c r="G210" s="480"/>
      <c r="H210" s="480"/>
      <c r="I210" s="480"/>
      <c r="J210" s="480"/>
    </row>
    <row r="211" spans="1:10" ht="31.5">
      <c r="A211" s="480" t="s">
        <v>1132</v>
      </c>
      <c r="B211" s="480"/>
      <c r="C211" s="480"/>
      <c r="D211" s="480"/>
      <c r="E211" s="480"/>
      <c r="F211" s="480"/>
      <c r="G211" s="480"/>
      <c r="H211" s="480"/>
      <c r="I211" s="480"/>
      <c r="J211" s="480"/>
    </row>
    <row r="212" spans="1:10" ht="9.9499999999999993" customHeight="1">
      <c r="A212" s="480"/>
      <c r="B212" s="480"/>
      <c r="C212" s="480"/>
      <c r="D212" s="480"/>
      <c r="E212" s="480"/>
      <c r="F212" s="480"/>
      <c r="G212" s="480"/>
      <c r="H212" s="480"/>
      <c r="I212" s="480"/>
      <c r="J212" s="480"/>
    </row>
    <row r="213" spans="1:10" ht="31.5">
      <c r="A213" s="480" t="s">
        <v>1133</v>
      </c>
      <c r="B213" s="480"/>
      <c r="C213" s="480"/>
      <c r="D213" s="480"/>
      <c r="E213" s="480"/>
      <c r="F213" s="480"/>
      <c r="G213" s="480"/>
      <c r="H213" s="480"/>
      <c r="I213" s="480"/>
      <c r="J213" s="480"/>
    </row>
    <row r="214" spans="1:10" ht="9.9499999999999993" customHeight="1">
      <c r="A214" s="480"/>
      <c r="B214" s="480"/>
      <c r="C214" s="480"/>
      <c r="D214" s="480"/>
      <c r="E214" s="480"/>
      <c r="F214" s="480"/>
      <c r="G214" s="480"/>
      <c r="H214" s="480"/>
      <c r="I214" s="480"/>
      <c r="J214" s="480"/>
    </row>
    <row r="215" spans="1:10" ht="31.5">
      <c r="A215" s="480" t="s">
        <v>1134</v>
      </c>
      <c r="B215" s="480"/>
      <c r="C215" s="480"/>
      <c r="D215" s="480"/>
      <c r="E215" s="480"/>
      <c r="F215" s="480"/>
      <c r="G215" s="480"/>
      <c r="H215" s="480"/>
      <c r="I215" s="480"/>
      <c r="J215" s="480"/>
    </row>
    <row r="216" spans="1:10" ht="9.9499999999999993" customHeight="1">
      <c r="A216" s="480"/>
      <c r="B216" s="480"/>
      <c r="C216" s="480"/>
      <c r="D216" s="480"/>
      <c r="E216" s="480"/>
      <c r="F216" s="480"/>
      <c r="G216" s="480"/>
      <c r="H216" s="480"/>
      <c r="I216" s="480"/>
      <c r="J216" s="480"/>
    </row>
    <row r="217" spans="1:10" ht="47.25">
      <c r="A217" s="480" t="s">
        <v>1135</v>
      </c>
      <c r="B217" s="480"/>
      <c r="C217" s="480"/>
      <c r="D217" s="480"/>
      <c r="E217" s="480"/>
      <c r="F217" s="480"/>
      <c r="G217" s="480"/>
      <c r="H217" s="480"/>
      <c r="I217" s="480"/>
      <c r="J217" s="480"/>
    </row>
    <row r="218" spans="1:10" ht="9.9499999999999993" customHeight="1">
      <c r="A218" s="480"/>
      <c r="B218" s="480"/>
      <c r="C218" s="480"/>
      <c r="D218" s="480"/>
      <c r="E218" s="480"/>
      <c r="F218" s="480"/>
      <c r="G218" s="480"/>
      <c r="H218" s="480"/>
      <c r="I218" s="480"/>
      <c r="J218" s="480"/>
    </row>
    <row r="219" spans="1:10" ht="31.5">
      <c r="A219" s="480" t="s">
        <v>1136</v>
      </c>
      <c r="B219" s="480"/>
      <c r="C219" s="480"/>
      <c r="D219" s="480"/>
      <c r="E219" s="480"/>
      <c r="F219" s="480"/>
      <c r="G219" s="480"/>
      <c r="H219" s="480"/>
      <c r="I219" s="480"/>
      <c r="J219" s="480"/>
    </row>
    <row r="220" spans="1:10" ht="9.9499999999999993" customHeight="1">
      <c r="A220" s="480"/>
      <c r="B220" s="480"/>
      <c r="C220" s="480"/>
      <c r="D220" s="480"/>
      <c r="E220" s="480"/>
      <c r="F220" s="480"/>
      <c r="G220" s="480"/>
      <c r="H220" s="480"/>
      <c r="I220" s="480"/>
      <c r="J220" s="480"/>
    </row>
    <row r="221" spans="1:10" ht="31.5">
      <c r="A221" s="480" t="s">
        <v>1137</v>
      </c>
      <c r="B221" s="480"/>
      <c r="C221" s="480"/>
      <c r="D221" s="480"/>
      <c r="E221" s="480"/>
      <c r="F221" s="480"/>
      <c r="G221" s="480"/>
      <c r="H221" s="480"/>
      <c r="I221" s="480"/>
      <c r="J221" s="480"/>
    </row>
    <row r="222" spans="1:10" ht="9.9499999999999993" customHeight="1">
      <c r="A222" s="480"/>
      <c r="B222" s="480"/>
      <c r="C222" s="480"/>
      <c r="D222" s="480"/>
      <c r="E222" s="480"/>
      <c r="F222" s="480"/>
      <c r="G222" s="480"/>
      <c r="H222" s="480"/>
      <c r="I222" s="480"/>
      <c r="J222" s="480"/>
    </row>
    <row r="223" spans="1:10" ht="31.5">
      <c r="A223" s="480" t="s">
        <v>1138</v>
      </c>
      <c r="B223" s="480"/>
      <c r="C223" s="480"/>
      <c r="D223" s="480"/>
      <c r="E223" s="480"/>
      <c r="F223" s="480"/>
      <c r="G223" s="480"/>
      <c r="H223" s="480"/>
      <c r="I223" s="480"/>
      <c r="J223" s="480"/>
    </row>
    <row r="224" spans="1:10" ht="9.9499999999999993" customHeight="1">
      <c r="A224" s="480"/>
      <c r="B224" s="480"/>
      <c r="C224" s="480"/>
      <c r="D224" s="480"/>
      <c r="E224" s="480"/>
      <c r="F224" s="480"/>
      <c r="G224" s="480"/>
      <c r="H224" s="480"/>
      <c r="I224" s="480"/>
      <c r="J224" s="480"/>
    </row>
    <row r="225" spans="1:10">
      <c r="A225" s="480" t="s">
        <v>1139</v>
      </c>
      <c r="B225" s="480"/>
      <c r="C225" s="480"/>
      <c r="D225" s="480"/>
      <c r="E225" s="480"/>
      <c r="F225" s="480"/>
      <c r="G225" s="480"/>
      <c r="H225" s="480"/>
      <c r="I225" s="480"/>
      <c r="J225" s="480"/>
    </row>
    <row r="226" spans="1:10" ht="9.9499999999999993" customHeight="1">
      <c r="A226" s="480"/>
      <c r="B226" s="480"/>
      <c r="C226" s="480"/>
      <c r="D226" s="480"/>
      <c r="E226" s="480"/>
      <c r="F226" s="480"/>
      <c r="G226" s="480"/>
      <c r="H226" s="480"/>
      <c r="I226" s="480"/>
      <c r="J226" s="480"/>
    </row>
    <row r="227" spans="1:10" ht="31.5">
      <c r="A227" s="480" t="s">
        <v>1140</v>
      </c>
      <c r="B227" s="480"/>
      <c r="C227" s="480"/>
      <c r="D227" s="480"/>
      <c r="E227" s="480"/>
      <c r="F227" s="480"/>
      <c r="G227" s="480"/>
      <c r="H227" s="480"/>
      <c r="I227" s="480"/>
      <c r="J227" s="480"/>
    </row>
    <row r="228" spans="1:10" ht="9.9499999999999993" customHeight="1">
      <c r="A228" s="480"/>
      <c r="B228" s="480"/>
      <c r="C228" s="480"/>
      <c r="D228" s="480"/>
      <c r="E228" s="480"/>
      <c r="F228" s="480"/>
      <c r="G228" s="480"/>
      <c r="H228" s="480"/>
      <c r="I228" s="480"/>
      <c r="J228" s="480"/>
    </row>
    <row r="229" spans="1:10" ht="63">
      <c r="A229" s="480" t="s">
        <v>1141</v>
      </c>
      <c r="B229" s="480"/>
      <c r="C229" s="480"/>
      <c r="D229" s="480"/>
      <c r="E229" s="480"/>
      <c r="F229" s="480"/>
      <c r="G229" s="480"/>
      <c r="H229" s="480"/>
      <c r="I229" s="480"/>
      <c r="J229" s="480"/>
    </row>
    <row r="230" spans="1:10" ht="9.9499999999999993" customHeight="1">
      <c r="A230" s="480"/>
      <c r="B230" s="480"/>
      <c r="C230" s="480"/>
      <c r="D230" s="480"/>
      <c r="E230" s="480"/>
      <c r="F230" s="480"/>
      <c r="G230" s="480"/>
      <c r="H230" s="480"/>
      <c r="I230" s="480"/>
      <c r="J230" s="480"/>
    </row>
    <row r="231" spans="1:10" ht="31.5">
      <c r="A231" s="480" t="s">
        <v>1142</v>
      </c>
      <c r="B231" s="480"/>
      <c r="C231" s="480"/>
      <c r="D231" s="480"/>
      <c r="E231" s="480"/>
      <c r="F231" s="480"/>
      <c r="G231" s="480"/>
      <c r="H231" s="480"/>
      <c r="I231" s="480"/>
      <c r="J231" s="480"/>
    </row>
    <row r="232" spans="1:10" ht="9.9499999999999993" customHeight="1">
      <c r="A232" s="480"/>
      <c r="B232" s="480"/>
      <c r="C232" s="480"/>
      <c r="D232" s="480"/>
      <c r="E232" s="480"/>
      <c r="F232" s="480"/>
      <c r="G232" s="480"/>
      <c r="H232" s="480"/>
      <c r="I232" s="480"/>
      <c r="J232" s="480"/>
    </row>
    <row r="233" spans="1:10" ht="31.5">
      <c r="A233" s="480" t="s">
        <v>1143</v>
      </c>
      <c r="B233" s="480"/>
      <c r="C233" s="480"/>
      <c r="D233" s="480"/>
      <c r="E233" s="480"/>
      <c r="F233" s="480"/>
      <c r="G233" s="480"/>
      <c r="H233" s="480"/>
      <c r="I233" s="480"/>
      <c r="J233" s="480"/>
    </row>
    <row r="234" spans="1:10" ht="9.9499999999999993" customHeight="1">
      <c r="A234" s="480"/>
      <c r="B234" s="480"/>
      <c r="C234" s="480"/>
      <c r="D234" s="480"/>
      <c r="E234" s="480"/>
      <c r="F234" s="480"/>
      <c r="G234" s="480"/>
      <c r="H234" s="480"/>
      <c r="I234" s="480"/>
      <c r="J234" s="480"/>
    </row>
    <row r="235" spans="1:10" ht="47.25">
      <c r="A235" s="480" t="s">
        <v>1144</v>
      </c>
      <c r="B235" s="480"/>
      <c r="C235" s="480"/>
      <c r="D235" s="480"/>
      <c r="E235" s="480"/>
      <c r="F235" s="480"/>
      <c r="G235" s="480"/>
      <c r="H235" s="480"/>
      <c r="I235" s="480"/>
      <c r="J235" s="480"/>
    </row>
    <row r="236" spans="1:10" ht="9.9499999999999993" customHeight="1">
      <c r="A236" s="480"/>
      <c r="B236" s="480"/>
      <c r="C236" s="480"/>
      <c r="D236" s="480"/>
      <c r="E236" s="480"/>
      <c r="F236" s="480"/>
      <c r="G236" s="480"/>
      <c r="H236" s="480"/>
      <c r="I236" s="480"/>
      <c r="J236" s="480"/>
    </row>
    <row r="237" spans="1:10" ht="31.5">
      <c r="A237" s="480" t="s">
        <v>1145</v>
      </c>
      <c r="B237" s="480"/>
      <c r="C237" s="480"/>
      <c r="D237" s="480"/>
      <c r="E237" s="480"/>
      <c r="F237" s="480"/>
      <c r="G237" s="480"/>
      <c r="H237" s="480"/>
      <c r="I237" s="480"/>
      <c r="J237" s="480"/>
    </row>
    <row r="238" spans="1:10" ht="9.9499999999999993" customHeight="1">
      <c r="A238" s="480"/>
      <c r="B238" s="480"/>
      <c r="C238" s="480"/>
      <c r="D238" s="480"/>
      <c r="E238" s="480"/>
      <c r="F238" s="480"/>
      <c r="G238" s="480"/>
      <c r="H238" s="480"/>
      <c r="I238" s="480"/>
      <c r="J238" s="480"/>
    </row>
    <row r="239" spans="1:10" ht="31.5">
      <c r="A239" s="480" t="s">
        <v>1146</v>
      </c>
      <c r="B239" s="480"/>
      <c r="C239" s="480"/>
      <c r="D239" s="480"/>
      <c r="E239" s="480"/>
      <c r="F239" s="480"/>
      <c r="G239" s="480"/>
      <c r="H239" s="480"/>
      <c r="I239" s="480"/>
      <c r="J239" s="480"/>
    </row>
    <row r="240" spans="1:10" ht="9.9499999999999993" customHeight="1">
      <c r="A240" s="480"/>
      <c r="B240" s="480"/>
      <c r="C240" s="480"/>
      <c r="D240" s="480"/>
      <c r="E240" s="480"/>
      <c r="F240" s="480"/>
      <c r="G240" s="480"/>
      <c r="H240" s="480"/>
      <c r="I240" s="480"/>
      <c r="J240" s="480"/>
    </row>
    <row r="241" spans="1:10">
      <c r="A241" s="480" t="s">
        <v>1147</v>
      </c>
      <c r="B241" s="480"/>
      <c r="C241" s="480"/>
      <c r="D241" s="480"/>
      <c r="E241" s="480"/>
      <c r="F241" s="480"/>
      <c r="G241" s="480"/>
      <c r="H241" s="480"/>
      <c r="I241" s="480"/>
      <c r="J241" s="480"/>
    </row>
    <row r="242" spans="1:10" ht="9.9499999999999993" customHeight="1">
      <c r="A242" s="480"/>
      <c r="B242" s="480"/>
      <c r="C242" s="480"/>
      <c r="D242" s="480"/>
      <c r="E242" s="480"/>
      <c r="F242" s="480"/>
      <c r="G242" s="480"/>
      <c r="H242" s="480"/>
      <c r="I242" s="480"/>
      <c r="J242" s="480"/>
    </row>
    <row r="243" spans="1:10" ht="31.5">
      <c r="A243" s="480" t="s">
        <v>1148</v>
      </c>
      <c r="B243" s="480"/>
      <c r="C243" s="480"/>
      <c r="D243" s="480"/>
      <c r="E243" s="480"/>
      <c r="F243" s="480"/>
      <c r="G243" s="480"/>
      <c r="H243" s="480"/>
      <c r="I243" s="480"/>
      <c r="J243" s="480"/>
    </row>
    <row r="244" spans="1:10" ht="9.9499999999999993" customHeight="1">
      <c r="A244" s="480"/>
      <c r="B244" s="480"/>
      <c r="C244" s="480"/>
      <c r="D244" s="480"/>
      <c r="E244" s="480"/>
      <c r="F244" s="480"/>
      <c r="G244" s="480"/>
      <c r="H244" s="480"/>
      <c r="I244" s="480"/>
      <c r="J244" s="480"/>
    </row>
    <row r="245" spans="1:10" ht="31.5">
      <c r="A245" s="480" t="s">
        <v>1149</v>
      </c>
      <c r="B245" s="480"/>
      <c r="C245" s="480"/>
      <c r="D245" s="480"/>
      <c r="E245" s="480"/>
      <c r="F245" s="480"/>
      <c r="G245" s="480"/>
      <c r="H245" s="480"/>
      <c r="I245" s="480"/>
      <c r="J245" s="480"/>
    </row>
    <row r="246" spans="1:10" ht="9.9499999999999993" customHeight="1">
      <c r="A246" s="480"/>
      <c r="B246" s="480"/>
      <c r="C246" s="480"/>
      <c r="D246" s="480"/>
      <c r="E246" s="480"/>
      <c r="F246" s="480"/>
      <c r="G246" s="480"/>
      <c r="H246" s="480"/>
      <c r="I246" s="480"/>
      <c r="J246" s="480"/>
    </row>
    <row r="247" spans="1:10" ht="31.5">
      <c r="A247" s="480" t="s">
        <v>1150</v>
      </c>
      <c r="B247" s="480"/>
      <c r="C247" s="480"/>
      <c r="D247" s="480"/>
      <c r="E247" s="480"/>
      <c r="F247" s="480"/>
      <c r="G247" s="480"/>
      <c r="H247" s="480"/>
      <c r="I247" s="480"/>
      <c r="J247" s="480"/>
    </row>
    <row r="248" spans="1:10" ht="9.9499999999999993" customHeight="1">
      <c r="A248" s="480"/>
      <c r="B248" s="480"/>
      <c r="C248" s="480"/>
      <c r="D248" s="480"/>
      <c r="E248" s="480"/>
      <c r="F248" s="480"/>
      <c r="G248" s="480"/>
      <c r="H248" s="480"/>
      <c r="I248" s="480"/>
      <c r="J248" s="480"/>
    </row>
    <row r="249" spans="1:10" ht="31.5">
      <c r="A249" s="480" t="s">
        <v>1151</v>
      </c>
      <c r="B249" s="480"/>
      <c r="C249" s="480"/>
      <c r="D249" s="480"/>
      <c r="E249" s="480"/>
      <c r="F249" s="480"/>
      <c r="G249" s="480"/>
      <c r="H249" s="480"/>
      <c r="I249" s="480"/>
      <c r="J249" s="480"/>
    </row>
    <row r="250" spans="1:10" ht="9.9499999999999993" customHeight="1">
      <c r="A250" s="480"/>
      <c r="B250" s="480"/>
      <c r="C250" s="480"/>
      <c r="D250" s="480"/>
      <c r="E250" s="480"/>
      <c r="F250" s="480"/>
      <c r="G250" s="480"/>
      <c r="H250" s="480"/>
      <c r="I250" s="480"/>
      <c r="J250" s="480"/>
    </row>
    <row r="251" spans="1:10" ht="47.25">
      <c r="A251" s="480" t="s">
        <v>1152</v>
      </c>
      <c r="B251" s="480"/>
      <c r="C251" s="480"/>
      <c r="D251" s="480"/>
      <c r="E251" s="480"/>
      <c r="F251" s="480"/>
      <c r="G251" s="480"/>
      <c r="H251" s="480"/>
      <c r="I251" s="480"/>
      <c r="J251" s="480"/>
    </row>
    <row r="252" spans="1:10" ht="9.9499999999999993" customHeight="1">
      <c r="A252" s="480"/>
      <c r="B252" s="480"/>
      <c r="C252" s="480"/>
      <c r="D252" s="480"/>
      <c r="E252" s="480"/>
      <c r="F252" s="480"/>
      <c r="G252" s="480"/>
      <c r="H252" s="480"/>
      <c r="I252" s="480"/>
      <c r="J252" s="480"/>
    </row>
    <row r="253" spans="1:10" ht="47.25">
      <c r="A253" s="480" t="s">
        <v>1153</v>
      </c>
      <c r="B253" s="480"/>
      <c r="C253" s="480"/>
      <c r="D253" s="480"/>
      <c r="E253" s="480"/>
      <c r="F253" s="480"/>
      <c r="G253" s="480"/>
      <c r="H253" s="480"/>
      <c r="I253" s="480"/>
      <c r="J253" s="480"/>
    </row>
    <row r="254" spans="1:10" ht="9.9499999999999993" customHeight="1">
      <c r="A254" s="480"/>
      <c r="B254" s="480"/>
      <c r="C254" s="480"/>
      <c r="D254" s="480"/>
      <c r="E254" s="480"/>
      <c r="F254" s="480"/>
      <c r="G254" s="480"/>
      <c r="H254" s="480"/>
      <c r="I254" s="480"/>
      <c r="J254" s="480"/>
    </row>
    <row r="255" spans="1:10" ht="31.5">
      <c r="A255" s="480" t="s">
        <v>1154</v>
      </c>
      <c r="B255" s="480"/>
      <c r="C255" s="480"/>
      <c r="D255" s="480"/>
      <c r="E255" s="480"/>
      <c r="F255" s="480"/>
      <c r="G255" s="480"/>
      <c r="H255" s="480"/>
      <c r="I255" s="480"/>
      <c r="J255" s="480"/>
    </row>
    <row r="256" spans="1:10" ht="9.9499999999999993" customHeight="1">
      <c r="A256" s="480"/>
      <c r="B256" s="480"/>
      <c r="C256" s="480"/>
      <c r="D256" s="480"/>
      <c r="E256" s="480"/>
      <c r="F256" s="480"/>
      <c r="G256" s="480"/>
      <c r="H256" s="480"/>
      <c r="I256" s="480"/>
      <c r="J256" s="480"/>
    </row>
    <row r="257" spans="1:10" ht="31.5">
      <c r="A257" s="480" t="s">
        <v>1155</v>
      </c>
      <c r="B257" s="480"/>
      <c r="C257" s="480"/>
      <c r="D257" s="480"/>
      <c r="E257" s="480"/>
      <c r="F257" s="480"/>
      <c r="G257" s="480"/>
      <c r="H257" s="480"/>
      <c r="I257" s="480"/>
      <c r="J257" s="480"/>
    </row>
    <row r="258" spans="1:10" ht="9.9499999999999993" customHeight="1">
      <c r="A258" s="480"/>
      <c r="B258" s="480"/>
      <c r="C258" s="480"/>
      <c r="D258" s="480"/>
      <c r="E258" s="480"/>
      <c r="F258" s="480"/>
      <c r="G258" s="480"/>
      <c r="H258" s="480"/>
      <c r="I258" s="480"/>
      <c r="J258" s="480"/>
    </row>
    <row r="259" spans="1:10" ht="31.5">
      <c r="A259" s="480" t="s">
        <v>1156</v>
      </c>
      <c r="B259" s="480"/>
      <c r="C259" s="480"/>
      <c r="D259" s="480"/>
      <c r="E259" s="480"/>
      <c r="F259" s="480"/>
      <c r="G259" s="480"/>
      <c r="H259" s="480"/>
      <c r="I259" s="480"/>
      <c r="J259" s="480"/>
    </row>
    <row r="260" spans="1:10" ht="9.9499999999999993" customHeight="1">
      <c r="A260" s="480"/>
      <c r="B260" s="480"/>
      <c r="C260" s="480"/>
      <c r="D260" s="480"/>
      <c r="E260" s="480"/>
      <c r="F260" s="480"/>
      <c r="G260" s="480"/>
      <c r="H260" s="480"/>
      <c r="I260" s="480"/>
      <c r="J260" s="480"/>
    </row>
    <row r="261" spans="1:10">
      <c r="A261" s="472" t="s">
        <v>1157</v>
      </c>
      <c r="B261" s="472"/>
      <c r="C261" s="472"/>
      <c r="D261" s="472"/>
      <c r="E261" s="472"/>
      <c r="F261" s="472"/>
      <c r="G261" s="472"/>
      <c r="H261" s="472"/>
      <c r="I261" s="472"/>
      <c r="J261" s="472"/>
    </row>
    <row r="262" spans="1:10" ht="9.9499999999999993" customHeight="1">
      <c r="A262" s="472"/>
      <c r="B262" s="472"/>
      <c r="C262" s="472"/>
      <c r="D262" s="472"/>
      <c r="E262" s="472"/>
      <c r="F262" s="472"/>
      <c r="G262" s="472"/>
      <c r="H262" s="472"/>
      <c r="I262" s="472"/>
      <c r="J262" s="472"/>
    </row>
    <row r="263" spans="1:10">
      <c r="A263" s="472" t="s">
        <v>1158</v>
      </c>
      <c r="B263" s="472"/>
      <c r="C263" s="472"/>
      <c r="D263" s="472"/>
      <c r="E263" s="472"/>
      <c r="F263" s="472"/>
      <c r="G263" s="472"/>
      <c r="H263" s="472"/>
      <c r="I263" s="472"/>
      <c r="J263" s="472"/>
    </row>
    <row r="264" spans="1:10" ht="9.9499999999999993" customHeight="1">
      <c r="A264" s="472"/>
      <c r="B264" s="472"/>
      <c r="C264" s="472"/>
      <c r="D264" s="472"/>
      <c r="E264" s="472"/>
      <c r="F264" s="472"/>
      <c r="G264" s="472"/>
      <c r="H264" s="472"/>
      <c r="I264" s="472"/>
      <c r="J264" s="472"/>
    </row>
    <row r="265" spans="1:10" ht="31.5">
      <c r="A265" s="472" t="s">
        <v>1159</v>
      </c>
      <c r="B265" s="472"/>
      <c r="C265" s="472"/>
      <c r="D265" s="472"/>
      <c r="E265" s="472"/>
      <c r="F265" s="472"/>
      <c r="G265" s="472"/>
      <c r="H265" s="472"/>
      <c r="I265" s="472"/>
      <c r="J265" s="472"/>
    </row>
    <row r="266" spans="1:10" ht="9.9499999999999993" customHeight="1">
      <c r="A266" s="472"/>
      <c r="B266" s="472"/>
      <c r="C266" s="472"/>
      <c r="D266" s="472"/>
      <c r="E266" s="472"/>
      <c r="F266" s="472"/>
      <c r="G266" s="472"/>
      <c r="H266" s="472"/>
      <c r="I266" s="472"/>
      <c r="J266" s="472"/>
    </row>
    <row r="267" spans="1:10" ht="47.25">
      <c r="A267" s="472" t="s">
        <v>1160</v>
      </c>
      <c r="B267" s="472"/>
      <c r="C267" s="472"/>
      <c r="D267" s="472"/>
      <c r="E267" s="472"/>
      <c r="F267" s="472"/>
      <c r="G267" s="472"/>
      <c r="H267" s="472"/>
      <c r="I267" s="472"/>
      <c r="J267" s="472"/>
    </row>
    <row r="268" spans="1:10" ht="15.75" customHeight="1"/>
    <row r="269" spans="1:10" ht="15.75" customHeight="1"/>
    <row r="270" spans="1:10" ht="15.75" customHeight="1"/>
    <row r="271" spans="1:10" ht="15.75" customHeight="1"/>
    <row r="272" spans="1:10"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sheetData>
  <hyperlinks>
    <hyperlink ref="A8" r:id="rId1" display="https://surveys.nces.ed.gov/ipeds/public/glossary" xr:uid="{341C2EE1-2F64-438D-904F-EC05061794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18F9F-F932-4CBD-9848-2EA20321C6C3}">
  <sheetPr codeName="Sheet2"/>
  <dimension ref="A1:G217"/>
  <sheetViews>
    <sheetView zoomScaleNormal="100" workbookViewId="0">
      <selection activeCell="A217" sqref="A217:G217"/>
    </sheetView>
  </sheetViews>
  <sheetFormatPr defaultRowHeight="15.75"/>
  <cols>
    <col min="1" max="1" width="20.28515625" style="5" customWidth="1"/>
    <col min="2" max="2" width="6.5703125" style="5" customWidth="1"/>
    <col min="3" max="3" width="7.42578125" style="5" customWidth="1"/>
    <col min="4" max="4" width="6.28515625" style="5" customWidth="1"/>
    <col min="5" max="5" width="6.78515625" style="5" customWidth="1"/>
    <col min="6" max="6" width="6.5" style="5" customWidth="1"/>
    <col min="7" max="7" width="8.5" style="5" customWidth="1"/>
    <col min="8" max="16384" width="9.140625" style="5"/>
  </cols>
  <sheetData>
    <row r="1" spans="1:7" ht="18.75">
      <c r="A1" s="105" t="s">
        <v>83</v>
      </c>
      <c r="B1" s="42"/>
      <c r="C1" s="42"/>
      <c r="D1" s="42"/>
      <c r="E1" s="42"/>
      <c r="F1" s="42"/>
      <c r="G1" s="42"/>
    </row>
    <row r="2" spans="1:7" ht="18.75">
      <c r="A2" s="3" t="s">
        <v>84</v>
      </c>
    </row>
    <row r="3" spans="1:7">
      <c r="A3" s="4"/>
    </row>
    <row r="4" spans="1:7" ht="31.5" customHeight="1">
      <c r="A4" s="108" t="s">
        <v>88</v>
      </c>
      <c r="B4" s="108"/>
      <c r="C4" s="108"/>
      <c r="D4" s="108"/>
      <c r="E4" s="108"/>
      <c r="F4" s="108"/>
      <c r="G4" s="108"/>
    </row>
    <row r="5" spans="1:7">
      <c r="A5" s="106" t="s">
        <v>85</v>
      </c>
      <c r="B5" s="76"/>
      <c r="C5" s="76"/>
      <c r="D5" s="76"/>
      <c r="E5" s="76"/>
      <c r="F5" s="76"/>
      <c r="G5" s="76"/>
    </row>
    <row r="6" spans="1:7">
      <c r="A6" s="106" t="s">
        <v>86</v>
      </c>
      <c r="B6" s="76"/>
      <c r="C6" s="76"/>
      <c r="D6" s="76"/>
      <c r="E6" s="76"/>
      <c r="F6" s="76"/>
      <c r="G6" s="76"/>
    </row>
    <row r="7" spans="1:7">
      <c r="A7" s="107" t="s">
        <v>87</v>
      </c>
    </row>
    <row r="8" spans="1:7">
      <c r="A8" s="55" t="s">
        <v>89</v>
      </c>
      <c r="B8" s="55"/>
      <c r="C8" s="55"/>
      <c r="D8" s="55"/>
      <c r="E8" s="55"/>
      <c r="F8" s="55"/>
      <c r="G8" s="55"/>
    </row>
    <row r="9" spans="1:7">
      <c r="A9" s="55"/>
      <c r="B9" s="55"/>
      <c r="C9" s="55"/>
      <c r="D9" s="55"/>
      <c r="E9" s="55"/>
      <c r="F9" s="55"/>
      <c r="G9" s="55"/>
    </row>
    <row r="10" spans="1:7">
      <c r="A10" s="77"/>
      <c r="B10" s="109" t="s">
        <v>90</v>
      </c>
      <c r="C10" s="110"/>
      <c r="D10" s="109" t="s">
        <v>91</v>
      </c>
      <c r="E10" s="110"/>
      <c r="F10" s="109" t="s">
        <v>92</v>
      </c>
      <c r="G10" s="110"/>
    </row>
    <row r="11" spans="1:7" ht="31.5">
      <c r="A11" s="78"/>
      <c r="B11" s="43" t="s">
        <v>93</v>
      </c>
      <c r="C11" s="43" t="s">
        <v>94</v>
      </c>
      <c r="D11" s="43" t="s">
        <v>93</v>
      </c>
      <c r="E11" s="43" t="s">
        <v>94</v>
      </c>
      <c r="F11" s="43" t="s">
        <v>93</v>
      </c>
      <c r="G11" s="43" t="s">
        <v>94</v>
      </c>
    </row>
    <row r="12" spans="1:7">
      <c r="A12" s="79"/>
      <c r="B12" s="111" t="s">
        <v>95</v>
      </c>
      <c r="C12" s="111"/>
      <c r="D12" s="111"/>
      <c r="E12" s="111"/>
      <c r="F12" s="111"/>
      <c r="G12" s="112"/>
    </row>
    <row r="13" spans="1:7" ht="30">
      <c r="A13" s="59" t="s">
        <v>96</v>
      </c>
      <c r="B13" s="80">
        <v>5288</v>
      </c>
      <c r="C13" s="80">
        <v>14</v>
      </c>
      <c r="D13" s="80">
        <v>3918</v>
      </c>
      <c r="E13" s="80">
        <v>65</v>
      </c>
      <c r="F13" s="80"/>
      <c r="G13" s="80"/>
    </row>
    <row r="14" spans="1:7" ht="30">
      <c r="A14" s="59" t="s">
        <v>97</v>
      </c>
      <c r="B14" s="80">
        <v>544</v>
      </c>
      <c r="C14" s="80">
        <v>35</v>
      </c>
      <c r="D14" s="80">
        <v>349</v>
      </c>
      <c r="E14" s="80">
        <v>322</v>
      </c>
      <c r="F14" s="80"/>
      <c r="G14" s="80"/>
    </row>
    <row r="15" spans="1:7" ht="30">
      <c r="A15" s="59" t="s">
        <v>98</v>
      </c>
      <c r="B15" s="80">
        <v>15712</v>
      </c>
      <c r="C15" s="80">
        <v>708</v>
      </c>
      <c r="D15" s="80">
        <v>11531</v>
      </c>
      <c r="E15" s="80">
        <v>531</v>
      </c>
      <c r="F15" s="80"/>
      <c r="G15" s="80"/>
    </row>
    <row r="16" spans="1:7" ht="30">
      <c r="A16" s="61" t="s">
        <v>99</v>
      </c>
      <c r="B16" s="62">
        <f>SUM(B13:B15)</f>
        <v>21544</v>
      </c>
      <c r="C16" s="62">
        <f t="shared" ref="C16:G16" si="0">SUM(C13:C15)</f>
        <v>757</v>
      </c>
      <c r="D16" s="62">
        <f t="shared" si="0"/>
        <v>15798</v>
      </c>
      <c r="E16" s="62">
        <f>SUM(E13:E15)</f>
        <v>918</v>
      </c>
      <c r="F16" s="62">
        <f t="shared" si="0"/>
        <v>0</v>
      </c>
      <c r="G16" s="62">
        <f t="shared" si="0"/>
        <v>0</v>
      </c>
    </row>
    <row r="17" spans="1:7" ht="30">
      <c r="A17" s="59" t="s">
        <v>100</v>
      </c>
      <c r="B17" s="80">
        <v>7</v>
      </c>
      <c r="C17" s="80">
        <v>70</v>
      </c>
      <c r="D17" s="80">
        <v>0</v>
      </c>
      <c r="E17" s="80">
        <v>76</v>
      </c>
      <c r="F17" s="80"/>
      <c r="G17" s="80"/>
    </row>
    <row r="18" spans="1:7">
      <c r="A18" s="61" t="s">
        <v>101</v>
      </c>
      <c r="B18" s="62">
        <f t="shared" ref="B18:G18" si="1">SUM(B16+B17)</f>
        <v>21551</v>
      </c>
      <c r="C18" s="62">
        <f t="shared" si="1"/>
        <v>827</v>
      </c>
      <c r="D18" s="62">
        <f t="shared" si="1"/>
        <v>15798</v>
      </c>
      <c r="E18" s="62">
        <f t="shared" si="1"/>
        <v>994</v>
      </c>
      <c r="F18" s="62">
        <f t="shared" si="1"/>
        <v>0</v>
      </c>
      <c r="G18" s="62">
        <f t="shared" si="1"/>
        <v>0</v>
      </c>
    </row>
    <row r="19" spans="1:7" ht="15.75" customHeight="1">
      <c r="B19" s="115"/>
      <c r="C19" s="44"/>
      <c r="D19" s="114" t="s">
        <v>102</v>
      </c>
      <c r="E19" s="116">
        <f>SUM(C16+E16+G16)</f>
        <v>1675</v>
      </c>
      <c r="F19" s="63"/>
      <c r="G19" s="63"/>
    </row>
    <row r="20" spans="1:7">
      <c r="A20" s="81"/>
      <c r="B20" s="81"/>
      <c r="C20" s="81"/>
      <c r="D20" s="114" t="s">
        <v>103</v>
      </c>
      <c r="E20" s="116">
        <f>SUM(B16+D16+F16)</f>
        <v>37342</v>
      </c>
      <c r="F20" s="63"/>
      <c r="G20" s="63"/>
    </row>
    <row r="21" spans="1:7">
      <c r="A21" s="81"/>
      <c r="B21" s="81"/>
      <c r="C21" s="81"/>
      <c r="D21" s="114" t="s">
        <v>104</v>
      </c>
      <c r="E21" s="116">
        <f>SUM(B16:G16)</f>
        <v>39017</v>
      </c>
      <c r="F21" s="63"/>
      <c r="G21" s="63"/>
    </row>
    <row r="22" spans="1:7">
      <c r="A22" s="81"/>
      <c r="B22" s="81"/>
      <c r="C22" s="81"/>
      <c r="D22" s="114" t="s">
        <v>105</v>
      </c>
      <c r="E22" s="116">
        <f>(SUM(B18:G18))</f>
        <v>39170</v>
      </c>
      <c r="F22" s="63"/>
      <c r="G22" s="63"/>
    </row>
    <row r="23" spans="1:7">
      <c r="A23" s="82"/>
      <c r="B23" s="63"/>
      <c r="C23" s="63"/>
      <c r="D23" s="63"/>
      <c r="E23" s="63"/>
      <c r="F23" s="63"/>
      <c r="G23" s="63"/>
    </row>
    <row r="24" spans="1:7">
      <c r="A24" s="77"/>
      <c r="B24" s="109" t="s">
        <v>90</v>
      </c>
      <c r="C24" s="110"/>
      <c r="D24" s="109" t="s">
        <v>91</v>
      </c>
      <c r="E24" s="110"/>
      <c r="F24" s="109" t="s">
        <v>92</v>
      </c>
      <c r="G24" s="110"/>
    </row>
    <row r="25" spans="1:7" ht="31.5">
      <c r="A25" s="78"/>
      <c r="B25" s="43" t="s">
        <v>93</v>
      </c>
      <c r="C25" s="43" t="s">
        <v>94</v>
      </c>
      <c r="D25" s="43" t="s">
        <v>93</v>
      </c>
      <c r="E25" s="43" t="s">
        <v>94</v>
      </c>
      <c r="F25" s="43" t="s">
        <v>93</v>
      </c>
      <c r="G25" s="43" t="s">
        <v>94</v>
      </c>
    </row>
    <row r="26" spans="1:7" ht="15.75" customHeight="1">
      <c r="A26" s="83"/>
      <c r="B26" s="117" t="s">
        <v>110</v>
      </c>
      <c r="C26" s="117"/>
      <c r="D26" s="117"/>
      <c r="E26" s="117"/>
      <c r="F26" s="117"/>
      <c r="G26" s="118"/>
    </row>
    <row r="27" spans="1:7">
      <c r="A27" s="59" t="s">
        <v>106</v>
      </c>
      <c r="B27" s="70">
        <v>1270</v>
      </c>
      <c r="C27" s="70">
        <v>657</v>
      </c>
      <c r="D27" s="70">
        <v>923</v>
      </c>
      <c r="E27" s="70">
        <v>490</v>
      </c>
      <c r="F27" s="70"/>
      <c r="G27" s="70"/>
    </row>
    <row r="28" spans="1:7">
      <c r="A28" s="59" t="s">
        <v>107</v>
      </c>
      <c r="B28" s="70">
        <v>2569</v>
      </c>
      <c r="C28" s="70">
        <v>3143</v>
      </c>
      <c r="D28" s="70">
        <v>2036</v>
      </c>
      <c r="E28" s="70">
        <v>1829</v>
      </c>
      <c r="F28" s="70"/>
      <c r="G28" s="70"/>
    </row>
    <row r="29" spans="1:7" ht="30">
      <c r="A29" s="59" t="s">
        <v>108</v>
      </c>
      <c r="B29" s="70">
        <v>2</v>
      </c>
      <c r="C29" s="70">
        <v>75</v>
      </c>
      <c r="D29" s="70">
        <v>1</v>
      </c>
      <c r="E29" s="70">
        <v>46</v>
      </c>
      <c r="F29" s="70"/>
      <c r="G29" s="70"/>
    </row>
    <row r="30" spans="1:7">
      <c r="A30" s="61" t="s">
        <v>109</v>
      </c>
      <c r="B30" s="113">
        <f>SUM(B27:B29)</f>
        <v>3841</v>
      </c>
      <c r="C30" s="113">
        <f t="shared" ref="C30:G30" si="2">SUM(C27:C29)</f>
        <v>3875</v>
      </c>
      <c r="D30" s="113">
        <f t="shared" si="2"/>
        <v>2960</v>
      </c>
      <c r="E30" s="113">
        <f t="shared" si="2"/>
        <v>2365</v>
      </c>
      <c r="F30" s="113">
        <f t="shared" si="2"/>
        <v>0</v>
      </c>
      <c r="G30" s="113">
        <f t="shared" si="2"/>
        <v>0</v>
      </c>
    </row>
    <row r="32" spans="1:7">
      <c r="A32" s="81"/>
      <c r="B32" s="81"/>
      <c r="C32" s="81"/>
      <c r="D32" s="114" t="s">
        <v>111</v>
      </c>
      <c r="E32" s="116" cm="1">
        <f t="array" ref="E32">SUM(C27:C28+E27:E28+G27:G28)</f>
        <v>6119</v>
      </c>
    </row>
    <row r="33" spans="1:7">
      <c r="A33" s="81"/>
      <c r="B33" s="81"/>
      <c r="C33" s="81"/>
      <c r="D33" s="114" t="s">
        <v>112</v>
      </c>
      <c r="E33" s="116" cm="1">
        <f t="array" ref="E33">SUM(B27:B28+D27:D28+F27:F28)</f>
        <v>6798</v>
      </c>
    </row>
    <row r="34" spans="1:7">
      <c r="A34" s="81"/>
      <c r="B34" s="81"/>
      <c r="C34" s="81"/>
      <c r="D34" s="114" t="s">
        <v>113</v>
      </c>
      <c r="E34" s="116">
        <f>SUM(B27:G28)</f>
        <v>12917</v>
      </c>
    </row>
    <row r="35" spans="1:7">
      <c r="A35" s="81"/>
      <c r="B35" s="81"/>
      <c r="C35" s="81"/>
      <c r="D35" s="114" t="s">
        <v>114</v>
      </c>
      <c r="E35" s="116">
        <f>SUM(B30:G30)</f>
        <v>13041</v>
      </c>
    </row>
    <row r="36" spans="1:7">
      <c r="A36" s="4"/>
    </row>
    <row r="37" spans="1:7">
      <c r="A37" s="5" t="s">
        <v>115</v>
      </c>
    </row>
    <row r="38" spans="1:7">
      <c r="A38" s="84"/>
      <c r="B38" s="84"/>
      <c r="C38" s="84"/>
      <c r="D38" s="84"/>
      <c r="E38" s="84"/>
      <c r="F38" s="84"/>
      <c r="G38" s="84"/>
    </row>
    <row r="39" spans="1:7" ht="15.75" customHeight="1">
      <c r="A39" s="119" t="s">
        <v>116</v>
      </c>
      <c r="B39" s="119"/>
      <c r="C39" s="119"/>
      <c r="D39" s="119"/>
      <c r="E39" s="119"/>
      <c r="F39" s="119"/>
      <c r="G39" s="119"/>
    </row>
    <row r="40" spans="1:7">
      <c r="A40" s="120" t="s">
        <v>117</v>
      </c>
      <c r="B40" s="85"/>
      <c r="C40" s="85"/>
      <c r="D40" s="85"/>
      <c r="E40" s="85"/>
      <c r="F40" s="85"/>
      <c r="G40" s="85"/>
    </row>
    <row r="41" spans="1:7">
      <c r="A41" s="122" t="s">
        <v>118</v>
      </c>
      <c r="B41" s="122"/>
      <c r="C41" s="122"/>
      <c r="D41" s="122"/>
      <c r="E41" s="122"/>
      <c r="F41" s="122"/>
      <c r="G41" s="122"/>
    </row>
    <row r="42" spans="1:7">
      <c r="A42" s="121" t="s">
        <v>119</v>
      </c>
      <c r="B42" s="121"/>
      <c r="C42" s="121"/>
      <c r="D42" s="121"/>
      <c r="E42" s="121"/>
      <c r="F42" s="121"/>
      <c r="G42" s="121"/>
    </row>
    <row r="43" spans="1:7">
      <c r="A43" s="122" t="s">
        <v>120</v>
      </c>
      <c r="B43" s="122"/>
      <c r="C43" s="122"/>
      <c r="D43" s="122"/>
      <c r="E43" s="122"/>
      <c r="F43" s="122"/>
      <c r="G43" s="122"/>
    </row>
    <row r="44" spans="1:7">
      <c r="A44" s="123" t="s">
        <v>121</v>
      </c>
      <c r="B44" s="86"/>
      <c r="C44" s="86"/>
      <c r="D44" s="86"/>
      <c r="E44" s="86"/>
      <c r="F44" s="86"/>
      <c r="G44" s="86"/>
    </row>
    <row r="45" spans="1:7">
      <c r="A45" s="124" t="s">
        <v>124</v>
      </c>
      <c r="B45" s="124"/>
      <c r="C45" s="124"/>
      <c r="D45" s="124"/>
      <c r="E45" s="124"/>
      <c r="F45" s="124"/>
      <c r="G45" s="124"/>
    </row>
    <row r="46" spans="1:7">
      <c r="A46" s="123" t="s">
        <v>122</v>
      </c>
      <c r="B46" s="124"/>
      <c r="C46" s="124"/>
      <c r="D46" s="124"/>
      <c r="E46" s="124"/>
      <c r="F46" s="124"/>
      <c r="G46" s="124"/>
    </row>
    <row r="47" spans="1:7">
      <c r="A47" s="123" t="s">
        <v>123</v>
      </c>
      <c r="B47" s="124"/>
      <c r="C47" s="124"/>
      <c r="D47" s="124"/>
      <c r="E47" s="124"/>
      <c r="F47" s="124"/>
      <c r="G47" s="124"/>
    </row>
    <row r="48" spans="1:7">
      <c r="A48" s="123" t="s">
        <v>125</v>
      </c>
      <c r="B48" s="124"/>
      <c r="C48" s="124"/>
      <c r="D48" s="124"/>
      <c r="E48" s="124"/>
      <c r="F48" s="124"/>
      <c r="G48" s="124"/>
    </row>
    <row r="49" spans="1:7">
      <c r="A49" s="124" t="s">
        <v>126</v>
      </c>
      <c r="B49" s="124"/>
      <c r="C49" s="124"/>
      <c r="D49" s="124"/>
      <c r="E49" s="124"/>
      <c r="F49" s="124"/>
      <c r="G49" s="124"/>
    </row>
    <row r="50" spans="1:7">
      <c r="A50" s="123" t="s">
        <v>127</v>
      </c>
      <c r="B50" s="124"/>
      <c r="C50" s="124"/>
      <c r="D50" s="124"/>
      <c r="E50" s="124"/>
      <c r="F50" s="124"/>
      <c r="G50" s="124"/>
    </row>
    <row r="51" spans="1:7">
      <c r="A51" s="124" t="s">
        <v>130</v>
      </c>
      <c r="B51" s="124"/>
      <c r="C51" s="124"/>
      <c r="D51" s="124"/>
      <c r="E51" s="124"/>
      <c r="F51" s="124"/>
      <c r="G51" s="124"/>
    </row>
    <row r="52" spans="1:7">
      <c r="A52" s="123" t="s">
        <v>128</v>
      </c>
      <c r="B52" s="124"/>
      <c r="C52" s="124"/>
      <c r="D52" s="124"/>
      <c r="E52" s="124"/>
      <c r="F52" s="124"/>
      <c r="G52" s="124"/>
    </row>
    <row r="53" spans="1:7">
      <c r="A53" s="123" t="s">
        <v>129</v>
      </c>
      <c r="B53" s="124"/>
      <c r="C53" s="124"/>
      <c r="D53" s="124"/>
      <c r="E53" s="124"/>
      <c r="F53" s="124"/>
      <c r="G53" s="124"/>
    </row>
    <row r="54" spans="1:7">
      <c r="A54" s="123" t="s">
        <v>131</v>
      </c>
      <c r="B54" s="124"/>
      <c r="C54" s="124"/>
      <c r="D54" s="124"/>
      <c r="E54" s="124"/>
      <c r="F54" s="124"/>
      <c r="G54" s="124"/>
    </row>
    <row r="55" spans="1:7" ht="64.5" customHeight="1">
      <c r="B55" s="126" t="s">
        <v>132</v>
      </c>
      <c r="C55" s="125"/>
      <c r="D55" s="125" t="s">
        <v>133</v>
      </c>
      <c r="E55" s="125"/>
      <c r="F55" s="125" t="s">
        <v>134</v>
      </c>
      <c r="G55" s="125"/>
    </row>
    <row r="56" spans="1:7">
      <c r="A56" s="72" t="s">
        <v>135</v>
      </c>
      <c r="B56" s="88"/>
      <c r="C56" s="89">
        <v>720</v>
      </c>
      <c r="D56" s="88"/>
      <c r="E56" s="80">
        <v>4018</v>
      </c>
      <c r="F56" s="90"/>
      <c r="G56" s="80">
        <v>4020</v>
      </c>
    </row>
    <row r="57" spans="1:7">
      <c r="A57" s="72" t="s">
        <v>136</v>
      </c>
      <c r="B57" s="88"/>
      <c r="C57" s="89">
        <v>784</v>
      </c>
      <c r="D57" s="88"/>
      <c r="E57" s="80">
        <v>2846</v>
      </c>
      <c r="F57" s="90"/>
      <c r="G57" s="80">
        <v>2853</v>
      </c>
    </row>
    <row r="58" spans="1:7">
      <c r="A58" s="72" t="s">
        <v>137</v>
      </c>
      <c r="B58" s="88"/>
      <c r="C58" s="89">
        <v>299</v>
      </c>
      <c r="D58" s="88"/>
      <c r="E58" s="80">
        <v>1014</v>
      </c>
      <c r="F58" s="90"/>
      <c r="G58" s="80">
        <v>1021</v>
      </c>
    </row>
    <row r="59" spans="1:7">
      <c r="A59" s="72" t="s">
        <v>138</v>
      </c>
      <c r="B59" s="88"/>
      <c r="C59" s="89">
        <v>5071</v>
      </c>
      <c r="D59" s="88"/>
      <c r="E59" s="80">
        <v>22920</v>
      </c>
      <c r="F59" s="90"/>
      <c r="G59" s="80">
        <v>23008</v>
      </c>
    </row>
    <row r="60" spans="1:7" ht="31.5">
      <c r="A60" s="72" t="s">
        <v>139</v>
      </c>
      <c r="B60" s="88"/>
      <c r="C60" s="89">
        <v>13</v>
      </c>
      <c r="D60" s="88"/>
      <c r="E60" s="80">
        <v>33</v>
      </c>
      <c r="F60" s="90"/>
      <c r="G60" s="80">
        <v>33</v>
      </c>
    </row>
    <row r="61" spans="1:7">
      <c r="A61" s="72" t="s">
        <v>140</v>
      </c>
      <c r="B61" s="88"/>
      <c r="C61" s="89">
        <v>1617</v>
      </c>
      <c r="D61" s="88"/>
      <c r="E61" s="80">
        <v>5525</v>
      </c>
      <c r="F61" s="90"/>
      <c r="G61" s="80">
        <v>5543</v>
      </c>
    </row>
    <row r="62" spans="1:7" ht="31.5">
      <c r="A62" s="72" t="s">
        <v>141</v>
      </c>
      <c r="B62" s="88"/>
      <c r="C62" s="89">
        <v>2</v>
      </c>
      <c r="D62" s="88"/>
      <c r="E62" s="80">
        <v>16</v>
      </c>
      <c r="F62" s="90"/>
      <c r="G62" s="80">
        <v>16</v>
      </c>
    </row>
    <row r="63" spans="1:7">
      <c r="A63" s="72" t="s">
        <v>142</v>
      </c>
      <c r="B63" s="88"/>
      <c r="C63" s="89">
        <v>630</v>
      </c>
      <c r="D63" s="88"/>
      <c r="E63" s="80">
        <v>2034</v>
      </c>
      <c r="F63" s="90"/>
      <c r="G63" s="80">
        <v>2040</v>
      </c>
    </row>
    <row r="64" spans="1:7">
      <c r="A64" s="72" t="s">
        <v>143</v>
      </c>
      <c r="B64" s="88"/>
      <c r="C64" s="89">
        <v>149</v>
      </c>
      <c r="D64" s="88"/>
      <c r="E64" s="80">
        <v>611</v>
      </c>
      <c r="F64" s="90"/>
      <c r="G64" s="80">
        <v>636</v>
      </c>
    </row>
    <row r="65" spans="1:7">
      <c r="A65" s="102" t="s">
        <v>144</v>
      </c>
      <c r="B65" s="88"/>
      <c r="C65" s="91">
        <v>9285</v>
      </c>
      <c r="D65" s="88"/>
      <c r="E65" s="92">
        <v>39017</v>
      </c>
      <c r="F65" s="93"/>
      <c r="G65" s="92">
        <v>39170</v>
      </c>
    </row>
    <row r="66" spans="1:7">
      <c r="A66" s="82"/>
      <c r="B66" s="88"/>
      <c r="C66" s="88"/>
      <c r="D66" s="88"/>
      <c r="E66" s="93"/>
      <c r="F66" s="93"/>
      <c r="G66" s="94"/>
    </row>
    <row r="67" spans="1:7" ht="18.75">
      <c r="A67" s="3" t="s">
        <v>145</v>
      </c>
    </row>
    <row r="68" spans="1:7">
      <c r="A68" s="68" t="s">
        <v>146</v>
      </c>
    </row>
    <row r="69" spans="1:7">
      <c r="A69" s="96"/>
      <c r="B69" s="96"/>
      <c r="C69" s="96"/>
      <c r="D69" s="97"/>
    </row>
    <row r="70" spans="1:7" ht="15.75" customHeight="1">
      <c r="A70" s="45" t="s">
        <v>147</v>
      </c>
      <c r="B70" s="46">
        <v>998</v>
      </c>
      <c r="C70" s="99"/>
      <c r="E70" s="127" t="s">
        <v>152</v>
      </c>
      <c r="F70" s="46">
        <v>54</v>
      </c>
    </row>
    <row r="71" spans="1:7" ht="26.25">
      <c r="A71" s="45"/>
      <c r="B71" s="47"/>
      <c r="C71" s="99"/>
      <c r="E71" s="127"/>
      <c r="F71"/>
    </row>
    <row r="72" spans="1:7" ht="15.75" customHeight="1">
      <c r="A72" s="45" t="s">
        <v>148</v>
      </c>
      <c r="B72" s="46">
        <v>8309</v>
      </c>
      <c r="C72" s="99"/>
      <c r="E72" s="127" t="s">
        <v>153</v>
      </c>
      <c r="F72" s="50">
        <v>365</v>
      </c>
    </row>
    <row r="73" spans="1:7">
      <c r="A73" s="45"/>
      <c r="B73" s="51"/>
      <c r="C73" s="99"/>
      <c r="E73" s="127"/>
      <c r="F73" s="48"/>
    </row>
    <row r="74" spans="1:7" ht="15.75" customHeight="1">
      <c r="A74" s="45" t="s">
        <v>149</v>
      </c>
      <c r="B74" s="46">
        <v>3161</v>
      </c>
      <c r="C74" s="99"/>
      <c r="E74" s="127" t="s">
        <v>154</v>
      </c>
      <c r="F74" s="50">
        <v>3</v>
      </c>
    </row>
    <row r="75" spans="1:7" ht="26.25">
      <c r="A75" s="45"/>
      <c r="B75" s="47"/>
      <c r="C75" s="99"/>
      <c r="D75" s="127"/>
      <c r="E75" s="49"/>
      <c r="F75"/>
    </row>
    <row r="76" spans="1:7" ht="15.75" customHeight="1">
      <c r="A76" s="45" t="s">
        <v>150</v>
      </c>
      <c r="B76" s="46">
        <v>851</v>
      </c>
      <c r="C76" s="128"/>
      <c r="D76" s="127"/>
      <c r="E76" s="127" t="s">
        <v>155</v>
      </c>
      <c r="F76" s="46">
        <v>6</v>
      </c>
    </row>
    <row r="77" spans="1:7">
      <c r="A77" s="45"/>
      <c r="B77" s="100"/>
      <c r="C77" s="100"/>
      <c r="D77" s="103"/>
    </row>
    <row r="78" spans="1:7">
      <c r="A78" s="45" t="s">
        <v>151</v>
      </c>
      <c r="B78" s="98"/>
      <c r="C78" s="100"/>
      <c r="D78" s="103"/>
    </row>
    <row r="80" spans="1:7" ht="18.75">
      <c r="A80" s="3" t="s">
        <v>156</v>
      </c>
    </row>
    <row r="81" spans="1:7" ht="15.75" customHeight="1">
      <c r="A81" s="129" t="s">
        <v>157</v>
      </c>
      <c r="B81" s="129"/>
      <c r="C81" s="129"/>
      <c r="D81" s="129"/>
      <c r="E81" s="129"/>
      <c r="F81" s="129"/>
      <c r="G81" s="129"/>
    </row>
    <row r="82" spans="1:7">
      <c r="A82" s="71" t="s">
        <v>158</v>
      </c>
      <c r="B82" s="71"/>
      <c r="C82" s="71"/>
      <c r="D82" s="71"/>
      <c r="E82" s="71"/>
      <c r="F82" s="71"/>
      <c r="G82" s="71"/>
    </row>
    <row r="83" spans="1:7" ht="9" customHeight="1">
      <c r="A83" s="72"/>
      <c r="B83" s="2"/>
      <c r="C83" s="2"/>
      <c r="D83" s="2"/>
      <c r="E83" s="2"/>
      <c r="F83" s="2"/>
      <c r="G83" s="2"/>
    </row>
    <row r="84" spans="1:7" ht="19.5" customHeight="1">
      <c r="A84" s="484" t="s">
        <v>159</v>
      </c>
      <c r="B84" s="484"/>
      <c r="C84" s="484"/>
      <c r="D84" s="484"/>
      <c r="E84" s="484"/>
      <c r="F84" s="484"/>
      <c r="G84" s="484"/>
    </row>
    <row r="85" spans="1:7" ht="15.75" customHeight="1">
      <c r="A85" s="130" t="s">
        <v>160</v>
      </c>
      <c r="B85" s="2"/>
      <c r="C85" s="2"/>
      <c r="D85" s="2"/>
      <c r="E85" s="2"/>
      <c r="F85" s="2"/>
      <c r="G85" s="2"/>
    </row>
    <row r="86" spans="1:7">
      <c r="A86" s="131" t="s">
        <v>161</v>
      </c>
      <c r="B86" s="131"/>
      <c r="C86" s="131"/>
      <c r="D86" s="131"/>
      <c r="E86" s="131"/>
      <c r="F86" s="131"/>
      <c r="G86" s="131"/>
    </row>
    <row r="87" spans="1:7">
      <c r="A87" s="131" t="s">
        <v>162</v>
      </c>
      <c r="B87" s="131"/>
      <c r="C87" s="131"/>
      <c r="D87" s="131"/>
      <c r="E87" s="131"/>
      <c r="F87" s="131"/>
      <c r="G87" s="131"/>
    </row>
    <row r="88" spans="1:7">
      <c r="A88" s="129" t="s">
        <v>166</v>
      </c>
      <c r="B88" s="129"/>
      <c r="C88" s="129"/>
      <c r="D88" s="129"/>
      <c r="E88" s="129"/>
      <c r="F88" s="129"/>
      <c r="G88" s="129"/>
    </row>
    <row r="89" spans="1:7">
      <c r="A89" s="129" t="s">
        <v>163</v>
      </c>
      <c r="B89" s="129"/>
      <c r="C89" s="129"/>
      <c r="D89" s="129"/>
      <c r="E89" s="129"/>
      <c r="F89" s="129"/>
      <c r="G89" s="129"/>
    </row>
    <row r="90" spans="1:7">
      <c r="A90" s="129" t="s">
        <v>164</v>
      </c>
      <c r="B90" s="129"/>
      <c r="C90" s="129"/>
      <c r="D90" s="129"/>
      <c r="E90" s="129"/>
      <c r="F90" s="129"/>
      <c r="G90" s="129"/>
    </row>
    <row r="91" spans="1:7">
      <c r="A91" s="129" t="s">
        <v>165</v>
      </c>
      <c r="B91" s="129"/>
      <c r="C91" s="129"/>
      <c r="D91" s="129"/>
      <c r="E91" s="129"/>
      <c r="F91" s="129"/>
      <c r="G91" s="129"/>
    </row>
    <row r="92" spans="1:7">
      <c r="A92" s="71"/>
      <c r="B92" s="71"/>
      <c r="C92" s="71"/>
      <c r="D92" s="71"/>
      <c r="E92" s="71"/>
      <c r="F92" s="71"/>
      <c r="G92" s="71"/>
    </row>
    <row r="93" spans="1:7">
      <c r="A93" s="129" t="s">
        <v>167</v>
      </c>
      <c r="B93" s="71"/>
      <c r="C93" s="71"/>
      <c r="D93" s="71"/>
      <c r="E93" s="71"/>
      <c r="F93" s="71"/>
      <c r="G93" s="71"/>
    </row>
    <row r="94" spans="1:7">
      <c r="A94" s="132" t="s">
        <v>168</v>
      </c>
      <c r="B94" s="104"/>
      <c r="C94" s="104"/>
      <c r="D94" s="104"/>
      <c r="E94" s="104"/>
      <c r="F94" s="104"/>
      <c r="G94" s="104"/>
    </row>
    <row r="95" spans="1:7">
      <c r="A95" s="132"/>
      <c r="B95" s="104"/>
      <c r="C95" s="104"/>
      <c r="D95" s="104"/>
      <c r="E95" s="104"/>
      <c r="F95" s="104"/>
      <c r="G95" s="104"/>
    </row>
    <row r="96" spans="1:7" ht="15.75" customHeight="1">
      <c r="A96" s="164" t="s">
        <v>169</v>
      </c>
      <c r="B96" s="145"/>
      <c r="C96" s="146"/>
      <c r="D96" s="133" t="s">
        <v>170</v>
      </c>
      <c r="E96" s="133"/>
      <c r="F96" s="133"/>
      <c r="G96" s="133"/>
    </row>
    <row r="97" spans="1:7">
      <c r="A97" s="165" t="s">
        <v>171</v>
      </c>
      <c r="B97" s="144"/>
      <c r="C97" s="147"/>
      <c r="D97" s="152" t="s">
        <v>173</v>
      </c>
      <c r="E97" s="142" t="s">
        <v>176</v>
      </c>
      <c r="F97" s="142" t="s">
        <v>183</v>
      </c>
      <c r="G97" s="142"/>
    </row>
    <row r="98" spans="1:7">
      <c r="A98" s="166" t="s">
        <v>172</v>
      </c>
      <c r="B98" s="86"/>
      <c r="C98" s="149"/>
      <c r="D98" s="153" t="s">
        <v>174</v>
      </c>
      <c r="E98" s="143" t="s">
        <v>177</v>
      </c>
      <c r="F98" s="143" t="s">
        <v>184</v>
      </c>
      <c r="G98" s="143"/>
    </row>
    <row r="99" spans="1:7">
      <c r="A99" s="150"/>
      <c r="B99" s="35"/>
      <c r="C99" s="151"/>
      <c r="D99" s="153" t="s">
        <v>175</v>
      </c>
      <c r="E99" s="135" t="s">
        <v>178</v>
      </c>
      <c r="F99" s="135" t="s">
        <v>185</v>
      </c>
      <c r="G99" s="135"/>
    </row>
    <row r="100" spans="1:7">
      <c r="A100" s="150"/>
      <c r="B100" s="35"/>
      <c r="C100" s="151"/>
      <c r="D100" s="153"/>
      <c r="E100" s="135" t="s">
        <v>179</v>
      </c>
      <c r="F100" s="135" t="s">
        <v>186</v>
      </c>
      <c r="G100" s="135" t="s">
        <v>144</v>
      </c>
    </row>
    <row r="101" spans="1:7">
      <c r="A101" s="150"/>
      <c r="B101" s="35"/>
      <c r="C101" s="151"/>
      <c r="D101" s="153"/>
      <c r="E101" s="135" t="s">
        <v>180</v>
      </c>
      <c r="F101" s="135" t="s">
        <v>187</v>
      </c>
      <c r="G101" s="135"/>
    </row>
    <row r="102" spans="1:7">
      <c r="A102" s="150"/>
      <c r="B102" s="35"/>
      <c r="C102" s="151"/>
      <c r="D102" s="153"/>
      <c r="E102" s="135" t="s">
        <v>181</v>
      </c>
      <c r="F102" s="135" t="s">
        <v>188</v>
      </c>
      <c r="G102" s="135"/>
    </row>
    <row r="103" spans="1:7">
      <c r="A103" s="150"/>
      <c r="B103" s="35"/>
      <c r="C103" s="151"/>
      <c r="D103" s="153"/>
      <c r="E103" s="135" t="s">
        <v>182</v>
      </c>
      <c r="F103" s="135" t="s">
        <v>189</v>
      </c>
      <c r="G103" s="135"/>
    </row>
    <row r="104" spans="1:7">
      <c r="A104" s="150"/>
      <c r="B104" s="35"/>
      <c r="C104" s="151"/>
      <c r="D104" s="153"/>
      <c r="E104" s="136"/>
      <c r="F104" s="136" t="s">
        <v>190</v>
      </c>
      <c r="G104" s="135"/>
    </row>
    <row r="105" spans="1:7" ht="26.25" customHeight="1">
      <c r="A105" s="163" t="s">
        <v>192</v>
      </c>
      <c r="B105" s="154"/>
      <c r="C105" s="154"/>
      <c r="D105" s="156">
        <v>1234</v>
      </c>
      <c r="E105" s="156">
        <v>1057</v>
      </c>
      <c r="F105" s="157">
        <v>5257</v>
      </c>
      <c r="G105" s="158">
        <f>SUM(D105:F105)</f>
        <v>7548</v>
      </c>
    </row>
    <row r="106" spans="1:7">
      <c r="A106" s="148" t="s">
        <v>191</v>
      </c>
      <c r="B106" s="86"/>
      <c r="C106" s="86"/>
      <c r="D106" s="137"/>
      <c r="E106" s="137"/>
      <c r="F106" s="139"/>
      <c r="G106" s="141"/>
    </row>
    <row r="107" spans="1:7">
      <c r="A107" s="167" t="s">
        <v>193</v>
      </c>
      <c r="B107" s="161"/>
      <c r="C107" s="162"/>
      <c r="D107" s="160"/>
      <c r="E107" s="159"/>
      <c r="F107" s="160"/>
      <c r="G107" s="155"/>
    </row>
    <row r="108" spans="1:7">
      <c r="A108" s="168" t="s">
        <v>194</v>
      </c>
      <c r="B108" s="86"/>
      <c r="C108" s="86"/>
      <c r="D108" s="139"/>
      <c r="E108" s="137"/>
      <c r="F108" s="139"/>
      <c r="G108" s="141"/>
    </row>
    <row r="109" spans="1:7">
      <c r="A109" s="169" t="s">
        <v>195</v>
      </c>
      <c r="B109" s="86"/>
      <c r="C109" s="86"/>
      <c r="D109" s="139"/>
      <c r="E109" s="137"/>
      <c r="F109" s="139"/>
      <c r="G109" s="141"/>
    </row>
    <row r="110" spans="1:7">
      <c r="A110" s="169" t="s">
        <v>196</v>
      </c>
      <c r="B110" s="86"/>
      <c r="C110" s="86"/>
      <c r="D110" s="139"/>
      <c r="E110" s="137"/>
      <c r="F110" s="139">
        <v>3</v>
      </c>
      <c r="G110" s="141">
        <f>SUM(D110:F110)</f>
        <v>3</v>
      </c>
    </row>
    <row r="111" spans="1:7">
      <c r="A111" s="169" t="s">
        <v>197</v>
      </c>
      <c r="B111" s="86"/>
      <c r="C111" s="86"/>
      <c r="D111" s="139"/>
      <c r="E111" s="137"/>
      <c r="F111" s="139"/>
      <c r="G111" s="141"/>
    </row>
    <row r="112" spans="1:7">
      <c r="A112" s="169" t="s">
        <v>198</v>
      </c>
      <c r="B112" s="86"/>
      <c r="C112" s="86"/>
      <c r="D112" s="139"/>
      <c r="E112" s="137"/>
      <c r="F112" s="139"/>
      <c r="G112" s="141"/>
    </row>
    <row r="113" spans="1:7">
      <c r="A113" s="170" t="s">
        <v>199</v>
      </c>
      <c r="B113" s="86"/>
      <c r="C113" s="86"/>
      <c r="D113" s="139"/>
      <c r="E113" s="137"/>
      <c r="F113" s="139"/>
      <c r="G113" s="141"/>
    </row>
    <row r="114" spans="1:7">
      <c r="A114" s="148"/>
      <c r="B114" s="86"/>
      <c r="C114" s="86"/>
      <c r="D114" s="140"/>
      <c r="E114" s="138"/>
      <c r="F114" s="140"/>
      <c r="G114" s="134"/>
    </row>
    <row r="115" spans="1:7" ht="15.75" customHeight="1">
      <c r="A115" s="163" t="s">
        <v>200</v>
      </c>
      <c r="B115" s="172"/>
      <c r="C115" s="173"/>
      <c r="D115" s="176">
        <f>D105-D110</f>
        <v>1234</v>
      </c>
      <c r="E115" s="176">
        <f t="shared" ref="E115:F115" si="3">E105-E110</f>
        <v>1057</v>
      </c>
      <c r="F115" s="176">
        <f t="shared" si="3"/>
        <v>5254</v>
      </c>
      <c r="G115" s="141">
        <f>SUM(D115:F115)</f>
        <v>7545</v>
      </c>
    </row>
    <row r="116" spans="1:7" ht="15.75" customHeight="1">
      <c r="A116" s="174" t="s">
        <v>201</v>
      </c>
      <c r="B116" s="172"/>
      <c r="C116" s="172"/>
      <c r="D116" s="177"/>
      <c r="E116" s="177"/>
      <c r="F116" s="179"/>
      <c r="G116" s="191"/>
    </row>
    <row r="117" spans="1:7">
      <c r="A117" s="184" t="s">
        <v>202</v>
      </c>
      <c r="B117" s="171"/>
      <c r="C117" s="171"/>
      <c r="D117" s="186">
        <v>729</v>
      </c>
      <c r="E117" s="186">
        <v>648</v>
      </c>
      <c r="F117" s="187">
        <v>3528</v>
      </c>
      <c r="G117" s="192">
        <f>SUM(D117:F117)</f>
        <v>4905</v>
      </c>
    </row>
    <row r="118" spans="1:7" ht="15.75" customHeight="1">
      <c r="A118" s="188" t="s">
        <v>203</v>
      </c>
      <c r="B118" s="189"/>
      <c r="C118" s="189"/>
      <c r="D118" s="177"/>
      <c r="E118" s="177"/>
      <c r="F118" s="177"/>
      <c r="G118" s="191"/>
    </row>
    <row r="119" spans="1:7">
      <c r="A119" s="190" t="s">
        <v>205</v>
      </c>
      <c r="B119" s="171"/>
      <c r="C119" s="171"/>
      <c r="D119" s="186">
        <v>161</v>
      </c>
      <c r="E119" s="186">
        <v>181</v>
      </c>
      <c r="F119" s="186">
        <v>838</v>
      </c>
      <c r="G119" s="192">
        <f>SUM(D119:F119)</f>
        <v>1180</v>
      </c>
    </row>
    <row r="120" spans="1:7">
      <c r="A120" s="148" t="s">
        <v>204</v>
      </c>
      <c r="B120" s="171"/>
      <c r="C120" s="171"/>
      <c r="D120" s="178"/>
      <c r="E120" s="178"/>
      <c r="F120" s="178"/>
      <c r="G120" s="193"/>
    </row>
    <row r="121" spans="1:7" ht="26.25" customHeight="1">
      <c r="A121" s="174" t="s">
        <v>206</v>
      </c>
      <c r="B121" s="172"/>
      <c r="C121" s="173"/>
      <c r="D121" s="194"/>
      <c r="E121" s="177"/>
      <c r="F121" s="177"/>
      <c r="G121" s="191"/>
    </row>
    <row r="122" spans="1:7">
      <c r="A122" s="184" t="s">
        <v>208</v>
      </c>
      <c r="B122" s="171"/>
      <c r="C122" s="185"/>
      <c r="D122" s="195">
        <v>33</v>
      </c>
      <c r="E122" s="186">
        <v>34</v>
      </c>
      <c r="F122" s="186">
        <v>175</v>
      </c>
      <c r="G122" s="192">
        <f>SUM(D122:F122)</f>
        <v>242</v>
      </c>
    </row>
    <row r="123" spans="1:7">
      <c r="A123" s="199" t="s">
        <v>207</v>
      </c>
      <c r="B123" s="171"/>
      <c r="C123" s="185"/>
      <c r="D123" s="196"/>
      <c r="E123" s="178"/>
      <c r="F123" s="178"/>
      <c r="G123" s="193"/>
    </row>
    <row r="124" spans="1:7" ht="15.75" customHeight="1">
      <c r="A124" s="201"/>
      <c r="B124" s="200"/>
      <c r="C124" s="202" t="s">
        <v>209</v>
      </c>
      <c r="D124" s="197"/>
      <c r="E124" s="191"/>
      <c r="F124" s="191"/>
      <c r="G124" s="191"/>
    </row>
    <row r="125" spans="1:7">
      <c r="A125" s="203"/>
      <c r="B125" s="175"/>
      <c r="C125" s="204" t="s">
        <v>210</v>
      </c>
      <c r="D125" s="198">
        <f>SUM(D116:D123)</f>
        <v>923</v>
      </c>
      <c r="E125" s="198">
        <f t="shared" ref="E125:F125" si="4">SUM(E116:E123)</f>
        <v>863</v>
      </c>
      <c r="F125" s="198">
        <f t="shared" si="4"/>
        <v>4541</v>
      </c>
      <c r="G125" s="193">
        <f>SUM(D125:F125)</f>
        <v>6327</v>
      </c>
    </row>
    <row r="126" spans="1:7">
      <c r="A126" s="181"/>
      <c r="B126" s="182"/>
      <c r="C126" s="207" t="s">
        <v>211</v>
      </c>
      <c r="D126" s="205"/>
      <c r="E126" s="205"/>
      <c r="F126" s="205"/>
      <c r="G126" s="205"/>
    </row>
    <row r="127" spans="1:7">
      <c r="A127" s="183"/>
      <c r="B127" s="175"/>
      <c r="C127" s="208" t="s">
        <v>212</v>
      </c>
      <c r="D127" s="206">
        <f>D125/D115</f>
        <v>0.74797406807131284</v>
      </c>
      <c r="E127" s="206">
        <f t="shared" ref="E127:G127" si="5">E125/E115</f>
        <v>0.81646168401135288</v>
      </c>
      <c r="F127" s="206">
        <f t="shared" si="5"/>
        <v>0.8642938713361249</v>
      </c>
      <c r="G127" s="206">
        <f t="shared" si="5"/>
        <v>0.83856858846918492</v>
      </c>
    </row>
    <row r="128" spans="1:7">
      <c r="A128" s="171"/>
      <c r="B128" s="171"/>
      <c r="C128" s="171"/>
      <c r="D128" s="180"/>
      <c r="E128" s="180"/>
      <c r="F128" s="180"/>
      <c r="G128" s="180"/>
    </row>
    <row r="129" spans="1:7">
      <c r="A129" s="74"/>
      <c r="B129" s="74"/>
      <c r="C129" s="74"/>
      <c r="D129" s="180"/>
      <c r="E129" s="180"/>
      <c r="F129" s="180"/>
      <c r="G129" s="180"/>
    </row>
    <row r="130" spans="1:7">
      <c r="A130" s="164" t="s">
        <v>169</v>
      </c>
      <c r="B130" s="145"/>
      <c r="C130" s="146"/>
      <c r="D130" s="133" t="s">
        <v>213</v>
      </c>
      <c r="E130" s="133"/>
      <c r="F130" s="133"/>
      <c r="G130" s="133"/>
    </row>
    <row r="131" spans="1:7">
      <c r="A131" s="165" t="s">
        <v>171</v>
      </c>
      <c r="B131" s="144"/>
      <c r="C131" s="147"/>
      <c r="D131" s="152" t="s">
        <v>173</v>
      </c>
      <c r="E131" s="142" t="s">
        <v>176</v>
      </c>
      <c r="F131" s="142" t="s">
        <v>183</v>
      </c>
      <c r="G131" s="142"/>
    </row>
    <row r="132" spans="1:7">
      <c r="A132" s="166" t="s">
        <v>172</v>
      </c>
      <c r="B132" s="86"/>
      <c r="C132" s="149"/>
      <c r="D132" s="153" t="s">
        <v>174</v>
      </c>
      <c r="E132" s="143" t="s">
        <v>177</v>
      </c>
      <c r="F132" s="143" t="s">
        <v>184</v>
      </c>
      <c r="G132" s="143"/>
    </row>
    <row r="133" spans="1:7">
      <c r="A133" s="150"/>
      <c r="B133" s="35"/>
      <c r="C133" s="151"/>
      <c r="D133" s="153" t="s">
        <v>175</v>
      </c>
      <c r="E133" s="135" t="s">
        <v>178</v>
      </c>
      <c r="F133" s="135" t="s">
        <v>185</v>
      </c>
      <c r="G133" s="135"/>
    </row>
    <row r="134" spans="1:7">
      <c r="A134" s="150"/>
      <c r="B134" s="35"/>
      <c r="C134" s="151"/>
      <c r="D134" s="153"/>
      <c r="E134" s="135" t="s">
        <v>179</v>
      </c>
      <c r="F134" s="135" t="s">
        <v>186</v>
      </c>
      <c r="G134" s="135" t="s">
        <v>144</v>
      </c>
    </row>
    <row r="135" spans="1:7">
      <c r="A135" s="150"/>
      <c r="B135" s="35"/>
      <c r="C135" s="151"/>
      <c r="D135" s="153"/>
      <c r="E135" s="135" t="s">
        <v>180</v>
      </c>
      <c r="F135" s="135" t="s">
        <v>187</v>
      </c>
      <c r="G135" s="135"/>
    </row>
    <row r="136" spans="1:7">
      <c r="A136" s="150"/>
      <c r="B136" s="35"/>
      <c r="C136" s="151"/>
      <c r="D136" s="153"/>
      <c r="E136" s="135" t="s">
        <v>181</v>
      </c>
      <c r="F136" s="135" t="s">
        <v>188</v>
      </c>
      <c r="G136" s="135"/>
    </row>
    <row r="137" spans="1:7">
      <c r="A137" s="150"/>
      <c r="B137" s="35"/>
      <c r="C137" s="151"/>
      <c r="D137" s="153"/>
      <c r="E137" s="135" t="s">
        <v>182</v>
      </c>
      <c r="F137" s="135" t="s">
        <v>189</v>
      </c>
      <c r="G137" s="135"/>
    </row>
    <row r="138" spans="1:7">
      <c r="A138" s="150"/>
      <c r="B138" s="35"/>
      <c r="C138" s="151"/>
      <c r="D138" s="153"/>
      <c r="E138" s="136"/>
      <c r="F138" s="136" t="s">
        <v>190</v>
      </c>
      <c r="G138" s="135"/>
    </row>
    <row r="139" spans="1:7" ht="26.25">
      <c r="A139" s="163" t="s">
        <v>214</v>
      </c>
      <c r="B139" s="154"/>
      <c r="C139" s="154"/>
      <c r="D139" s="156">
        <v>1193</v>
      </c>
      <c r="E139" s="156">
        <v>1044</v>
      </c>
      <c r="F139" s="157">
        <v>4991</v>
      </c>
      <c r="G139" s="158">
        <f>SUM(D139:F139)</f>
        <v>7228</v>
      </c>
    </row>
    <row r="140" spans="1:7">
      <c r="A140" s="148" t="s">
        <v>191</v>
      </c>
      <c r="B140" s="86"/>
      <c r="C140" s="86"/>
      <c r="D140" s="137"/>
      <c r="E140" s="137"/>
      <c r="F140" s="139"/>
      <c r="G140" s="141"/>
    </row>
    <row r="141" spans="1:7">
      <c r="A141" s="167" t="s">
        <v>215</v>
      </c>
      <c r="B141" s="161"/>
      <c r="C141" s="162"/>
      <c r="D141" s="160"/>
      <c r="E141" s="159"/>
      <c r="F141" s="160"/>
      <c r="G141" s="155"/>
    </row>
    <row r="142" spans="1:7">
      <c r="A142" s="168" t="s">
        <v>194</v>
      </c>
      <c r="B142" s="86"/>
      <c r="C142" s="86"/>
      <c r="D142" s="139"/>
      <c r="E142" s="137"/>
      <c r="F142" s="139"/>
      <c r="G142" s="141"/>
    </row>
    <row r="143" spans="1:7">
      <c r="A143" s="169" t="s">
        <v>195</v>
      </c>
      <c r="B143" s="86"/>
      <c r="C143" s="86"/>
      <c r="D143" s="139"/>
      <c r="E143" s="137"/>
      <c r="F143" s="139"/>
      <c r="G143" s="141"/>
    </row>
    <row r="144" spans="1:7">
      <c r="A144" s="169" t="s">
        <v>196</v>
      </c>
      <c r="B144" s="86"/>
      <c r="C144" s="86"/>
      <c r="D144" s="139">
        <v>2</v>
      </c>
      <c r="E144" s="137"/>
      <c r="F144" s="139">
        <v>1</v>
      </c>
      <c r="G144" s="141">
        <f>SUM(D144:F144)</f>
        <v>3</v>
      </c>
    </row>
    <row r="145" spans="1:7">
      <c r="A145" s="169" t="s">
        <v>197</v>
      </c>
      <c r="B145" s="86"/>
      <c r="C145" s="86"/>
      <c r="D145" s="139"/>
      <c r="E145" s="137"/>
      <c r="F145" s="139"/>
      <c r="G145" s="141"/>
    </row>
    <row r="146" spans="1:7">
      <c r="A146" s="169" t="s">
        <v>198</v>
      </c>
      <c r="B146" s="86"/>
      <c r="C146" s="86"/>
      <c r="D146" s="139"/>
      <c r="E146" s="137"/>
      <c r="F146" s="139"/>
      <c r="G146" s="141"/>
    </row>
    <row r="147" spans="1:7">
      <c r="A147" s="170" t="s">
        <v>199</v>
      </c>
      <c r="B147" s="86"/>
      <c r="C147" s="86"/>
      <c r="D147" s="139"/>
      <c r="E147" s="137"/>
      <c r="F147" s="139"/>
      <c r="G147" s="141"/>
    </row>
    <row r="148" spans="1:7">
      <c r="A148" s="148"/>
      <c r="B148" s="86"/>
      <c r="C148" s="86"/>
      <c r="D148" s="140"/>
      <c r="E148" s="138"/>
      <c r="F148" s="140"/>
      <c r="G148" s="134"/>
    </row>
    <row r="149" spans="1:7">
      <c r="A149" s="163" t="s">
        <v>216</v>
      </c>
      <c r="B149" s="172"/>
      <c r="C149" s="173"/>
      <c r="D149" s="176">
        <f>D139-D144</f>
        <v>1191</v>
      </c>
      <c r="E149" s="176">
        <f t="shared" ref="E149:G149" si="6">E139-E144</f>
        <v>1044</v>
      </c>
      <c r="F149" s="176">
        <f t="shared" si="6"/>
        <v>4990</v>
      </c>
      <c r="G149" s="176">
        <f t="shared" si="6"/>
        <v>7225</v>
      </c>
    </row>
    <row r="150" spans="1:7">
      <c r="A150" s="174" t="s">
        <v>217</v>
      </c>
      <c r="B150" s="172"/>
      <c r="C150" s="172"/>
      <c r="D150" s="177"/>
      <c r="E150" s="177"/>
      <c r="F150" s="179"/>
      <c r="G150" s="191"/>
    </row>
    <row r="151" spans="1:7">
      <c r="A151" s="184" t="s">
        <v>202</v>
      </c>
      <c r="B151" s="171"/>
      <c r="C151" s="171"/>
      <c r="D151" s="186">
        <v>672</v>
      </c>
      <c r="E151" s="186">
        <v>655</v>
      </c>
      <c r="F151" s="187">
        <v>3199</v>
      </c>
      <c r="G151" s="192">
        <f>SUM(D151:F151)</f>
        <v>4526</v>
      </c>
    </row>
    <row r="152" spans="1:7">
      <c r="A152" s="188" t="s">
        <v>218</v>
      </c>
      <c r="B152" s="189"/>
      <c r="C152" s="189"/>
      <c r="D152" s="177"/>
      <c r="E152" s="177"/>
      <c r="F152" s="177"/>
      <c r="G152" s="191"/>
    </row>
    <row r="153" spans="1:7">
      <c r="A153" s="190" t="s">
        <v>219</v>
      </c>
      <c r="B153" s="171"/>
      <c r="C153" s="171"/>
      <c r="D153" s="186">
        <v>183</v>
      </c>
      <c r="E153" s="186">
        <v>168</v>
      </c>
      <c r="F153" s="186">
        <v>881</v>
      </c>
      <c r="G153" s="192">
        <f>SUM(D153:F153)</f>
        <v>1232</v>
      </c>
    </row>
    <row r="154" spans="1:7">
      <c r="A154" s="148" t="s">
        <v>220</v>
      </c>
      <c r="B154" s="171"/>
      <c r="C154" s="171"/>
      <c r="D154" s="178"/>
      <c r="E154" s="178"/>
      <c r="F154" s="178"/>
      <c r="G154" s="193"/>
    </row>
    <row r="155" spans="1:7">
      <c r="A155" s="174" t="s">
        <v>206</v>
      </c>
      <c r="B155" s="172"/>
      <c r="C155" s="173"/>
      <c r="D155" s="194"/>
      <c r="E155" s="177"/>
      <c r="F155" s="177"/>
      <c r="G155" s="191"/>
    </row>
    <row r="156" spans="1:7">
      <c r="A156" s="184" t="s">
        <v>221</v>
      </c>
      <c r="B156" s="171"/>
      <c r="C156" s="185"/>
      <c r="D156" s="195">
        <v>57</v>
      </c>
      <c r="E156" s="186">
        <v>36</v>
      </c>
      <c r="F156" s="186">
        <v>184</v>
      </c>
      <c r="G156" s="192">
        <f>SUM(D156:F156)</f>
        <v>277</v>
      </c>
    </row>
    <row r="157" spans="1:7">
      <c r="A157" s="199" t="s">
        <v>222</v>
      </c>
      <c r="B157" s="171"/>
      <c r="C157" s="185"/>
      <c r="D157" s="196"/>
      <c r="E157" s="178"/>
      <c r="F157" s="178"/>
      <c r="G157" s="193"/>
    </row>
    <row r="158" spans="1:7">
      <c r="A158" s="201"/>
      <c r="B158" s="200"/>
      <c r="C158" s="202" t="s">
        <v>209</v>
      </c>
      <c r="D158" s="197"/>
      <c r="E158" s="191"/>
      <c r="F158" s="191"/>
      <c r="G158" s="191"/>
    </row>
    <row r="159" spans="1:7">
      <c r="A159" s="203"/>
      <c r="B159" s="175"/>
      <c r="C159" s="204" t="s">
        <v>210</v>
      </c>
      <c r="D159" s="198">
        <f>SUM(D150:D157)</f>
        <v>912</v>
      </c>
      <c r="E159" s="198">
        <f t="shared" ref="E159:F159" si="7">SUM(E150:E157)</f>
        <v>859</v>
      </c>
      <c r="F159" s="198">
        <f t="shared" si="7"/>
        <v>4264</v>
      </c>
      <c r="G159" s="198">
        <f>SUM(D159:F159)</f>
        <v>6035</v>
      </c>
    </row>
    <row r="160" spans="1:7">
      <c r="A160" s="181"/>
      <c r="B160" s="182"/>
      <c r="C160" s="207" t="s">
        <v>211</v>
      </c>
      <c r="D160" s="205"/>
      <c r="E160" s="205"/>
      <c r="F160" s="205"/>
      <c r="G160" s="205"/>
    </row>
    <row r="161" spans="1:7">
      <c r="A161" s="183"/>
      <c r="B161" s="175"/>
      <c r="C161" s="208" t="s">
        <v>212</v>
      </c>
      <c r="D161" s="206">
        <f>D159/D149</f>
        <v>0.76574307304785894</v>
      </c>
      <c r="E161" s="206">
        <f t="shared" ref="E161:G161" si="8">E159/E149</f>
        <v>0.82279693486590033</v>
      </c>
      <c r="F161" s="206">
        <f t="shared" si="8"/>
        <v>0.85450901803607215</v>
      </c>
      <c r="G161" s="206">
        <f t="shared" si="8"/>
        <v>0.83529411764705885</v>
      </c>
    </row>
    <row r="162" spans="1:7">
      <c r="A162" s="35"/>
      <c r="B162" s="35"/>
      <c r="C162" s="35"/>
      <c r="D162" s="35"/>
      <c r="E162" s="35"/>
      <c r="F162" s="35"/>
      <c r="G162" s="35"/>
    </row>
    <row r="163" spans="1:7" ht="15.75" customHeight="1">
      <c r="A163" s="209" t="s">
        <v>223</v>
      </c>
      <c r="B163" s="209"/>
      <c r="C163" s="209"/>
      <c r="D163" s="209"/>
      <c r="E163" s="209"/>
      <c r="F163" s="35"/>
      <c r="G163" s="35"/>
    </row>
    <row r="164" spans="1:7" ht="26.25">
      <c r="A164"/>
      <c r="B164"/>
      <c r="C164"/>
      <c r="D164"/>
      <c r="E164"/>
      <c r="F164" s="35"/>
      <c r="G164" s="35"/>
    </row>
    <row r="165" spans="1:7" ht="15.75" customHeight="1">
      <c r="A165" s="213" t="s">
        <v>232</v>
      </c>
      <c r="B165" s="214"/>
      <c r="C165" s="215"/>
      <c r="D165" s="211" t="s">
        <v>224</v>
      </c>
      <c r="E165" s="52" t="s">
        <v>225</v>
      </c>
      <c r="F165" s="35"/>
      <c r="G165" s="35"/>
    </row>
    <row r="166" spans="1:7" ht="15.75" customHeight="1">
      <c r="A166" s="217" t="s">
        <v>233</v>
      </c>
      <c r="B166" s="212"/>
      <c r="C166" s="218"/>
      <c r="D166" s="211"/>
      <c r="E166" s="52"/>
      <c r="F166" s="35"/>
      <c r="G166" s="35"/>
    </row>
    <row r="167" spans="1:7" ht="15.75" customHeight="1">
      <c r="A167" s="221" t="s">
        <v>234</v>
      </c>
      <c r="B167" s="222"/>
      <c r="C167" s="223"/>
      <c r="D167" s="216"/>
      <c r="E167" s="50"/>
      <c r="F167" s="35"/>
      <c r="G167" s="35"/>
    </row>
    <row r="168" spans="1:7" ht="15.75" customHeight="1">
      <c r="A168" s="225" t="s">
        <v>235</v>
      </c>
      <c r="B168" s="220"/>
      <c r="C168" s="226"/>
      <c r="D168" s="216"/>
      <c r="E168" s="50"/>
      <c r="F168" s="35"/>
      <c r="G168" s="35"/>
    </row>
    <row r="169" spans="1:7" ht="15.75" customHeight="1">
      <c r="A169" s="227" t="s">
        <v>236</v>
      </c>
      <c r="B169" s="222"/>
      <c r="C169" s="223"/>
      <c r="D169" s="216"/>
      <c r="E169" s="50"/>
      <c r="F169" s="35"/>
      <c r="G169" s="35"/>
    </row>
    <row r="170" spans="1:7" ht="15.75" customHeight="1">
      <c r="A170" s="228" t="s">
        <v>237</v>
      </c>
      <c r="B170" s="220"/>
      <c r="C170" s="226"/>
      <c r="D170" s="216"/>
      <c r="E170" s="50"/>
      <c r="F170" s="35"/>
      <c r="G170" s="35"/>
    </row>
    <row r="171" spans="1:7" ht="15.75" customHeight="1">
      <c r="A171" s="228" t="s">
        <v>238</v>
      </c>
      <c r="B171" s="220"/>
      <c r="C171" s="226"/>
      <c r="D171" s="216"/>
      <c r="E171" s="50"/>
      <c r="F171" s="35"/>
      <c r="G171" s="35"/>
    </row>
    <row r="172" spans="1:7" ht="15.75" customHeight="1">
      <c r="A172" s="229" t="s">
        <v>241</v>
      </c>
      <c r="B172" s="220"/>
      <c r="C172" s="226"/>
      <c r="D172" s="216"/>
      <c r="E172" s="50"/>
      <c r="F172" s="35"/>
      <c r="G172" s="35"/>
    </row>
    <row r="173" spans="1:7" ht="15.75" customHeight="1">
      <c r="A173" s="229" t="s">
        <v>240</v>
      </c>
      <c r="B173" s="220"/>
      <c r="C173" s="226"/>
      <c r="D173" s="216"/>
      <c r="E173" s="50"/>
      <c r="F173" s="35"/>
      <c r="G173" s="35"/>
    </row>
    <row r="174" spans="1:7" ht="15.75" customHeight="1">
      <c r="A174" s="229" t="s">
        <v>239</v>
      </c>
      <c r="B174" s="220"/>
      <c r="C174" s="226"/>
      <c r="D174" s="216"/>
      <c r="E174" s="50"/>
      <c r="F174" s="35"/>
      <c r="G174" s="35"/>
    </row>
    <row r="175" spans="1:7" ht="15.75" customHeight="1">
      <c r="A175" s="231" t="s">
        <v>226</v>
      </c>
      <c r="B175" s="222"/>
      <c r="C175" s="223"/>
      <c r="D175" s="230">
        <f>D167-D169</f>
        <v>0</v>
      </c>
      <c r="E175" s="53">
        <f>E167-E169</f>
        <v>0</v>
      </c>
      <c r="F175" s="35"/>
      <c r="G175" s="35"/>
    </row>
    <row r="176" spans="1:7" ht="15.75" customHeight="1">
      <c r="A176" s="231" t="s">
        <v>227</v>
      </c>
      <c r="B176" s="222"/>
      <c r="C176" s="223"/>
      <c r="D176" s="237"/>
      <c r="E176" s="238"/>
      <c r="F176" s="35"/>
      <c r="G176" s="35"/>
    </row>
    <row r="177" spans="1:7" ht="15.75" customHeight="1">
      <c r="A177" s="221" t="s">
        <v>242</v>
      </c>
      <c r="B177" s="232"/>
      <c r="C177" s="232"/>
      <c r="D177" s="240"/>
      <c r="E177" s="238"/>
      <c r="F177" s="35"/>
      <c r="G177" s="35"/>
    </row>
    <row r="178" spans="1:7" ht="15.75" customHeight="1">
      <c r="A178" s="225" t="s">
        <v>243</v>
      </c>
      <c r="B178" s="219"/>
      <c r="C178" s="219"/>
      <c r="D178" s="241"/>
      <c r="E178" s="239"/>
      <c r="F178" s="35"/>
      <c r="G178" s="35"/>
    </row>
    <row r="179" spans="1:7" ht="15.75" customHeight="1">
      <c r="A179" s="221" t="s">
        <v>228</v>
      </c>
      <c r="B179" s="232"/>
      <c r="C179" s="233"/>
      <c r="D179" s="242"/>
      <c r="E179" s="243"/>
      <c r="F179" s="35"/>
      <c r="G179" s="35"/>
    </row>
    <row r="180" spans="1:7" ht="15.75" customHeight="1">
      <c r="A180" s="221" t="s">
        <v>244</v>
      </c>
      <c r="B180" s="232"/>
      <c r="C180" s="232"/>
      <c r="D180" s="240"/>
      <c r="E180" s="238"/>
      <c r="F180" s="35"/>
      <c r="G180" s="35"/>
    </row>
    <row r="181" spans="1:7" ht="15.75" customHeight="1">
      <c r="A181" s="224" t="s">
        <v>245</v>
      </c>
      <c r="B181" s="234"/>
      <c r="C181" s="234"/>
      <c r="D181" s="241"/>
      <c r="E181" s="239"/>
      <c r="F181" s="35"/>
      <c r="G181" s="35"/>
    </row>
    <row r="182" spans="1:7" ht="15.75" customHeight="1">
      <c r="A182" s="244" t="s">
        <v>229</v>
      </c>
      <c r="B182" s="244"/>
      <c r="C182" s="225"/>
      <c r="D182" s="239"/>
      <c r="E182" s="239"/>
      <c r="F182" s="35"/>
      <c r="G182" s="35"/>
    </row>
    <row r="183" spans="1:7">
      <c r="A183" s="221" t="s">
        <v>230</v>
      </c>
      <c r="B183" s="232"/>
      <c r="C183" s="233"/>
      <c r="D183" s="216"/>
      <c r="E183" s="50"/>
      <c r="F183" s="35"/>
      <c r="G183" s="35"/>
    </row>
    <row r="184" spans="1:7" ht="15.75" customHeight="1">
      <c r="A184" s="210" t="s">
        <v>231</v>
      </c>
      <c r="B184" s="235"/>
      <c r="C184" s="236"/>
      <c r="D184" s="216"/>
      <c r="E184" s="50"/>
      <c r="F184" s="35"/>
      <c r="G184" s="35"/>
    </row>
    <row r="185" spans="1:7">
      <c r="A185" s="35"/>
      <c r="B185" s="35"/>
      <c r="C185" s="35"/>
      <c r="D185" s="35"/>
      <c r="E185" s="35"/>
      <c r="F185" s="35"/>
      <c r="G185" s="35"/>
    </row>
    <row r="186" spans="1:7" ht="18.75">
      <c r="A186" s="3" t="s">
        <v>246</v>
      </c>
      <c r="B186" s="35"/>
      <c r="C186" s="35"/>
      <c r="D186" s="35"/>
      <c r="E186" s="35"/>
      <c r="F186" s="35"/>
      <c r="G186" s="35"/>
    </row>
    <row r="187" spans="1:7">
      <c r="A187" s="35"/>
      <c r="B187" s="35"/>
      <c r="C187" s="35"/>
      <c r="D187" s="35"/>
      <c r="E187" s="35"/>
      <c r="F187" s="35"/>
      <c r="G187" s="35"/>
    </row>
    <row r="188" spans="1:7">
      <c r="A188" s="36" t="s">
        <v>247</v>
      </c>
      <c r="B188" s="35"/>
      <c r="C188" s="35"/>
      <c r="D188" s="35"/>
      <c r="E188" s="35"/>
      <c r="F188" s="35"/>
      <c r="G188" s="35"/>
    </row>
    <row r="189" spans="1:7">
      <c r="A189" s="36" t="s">
        <v>248</v>
      </c>
      <c r="B189" s="36"/>
      <c r="C189" s="36"/>
      <c r="D189" s="36"/>
      <c r="E189" s="36"/>
      <c r="F189" s="36"/>
      <c r="G189" s="36"/>
    </row>
    <row r="190" spans="1:7">
      <c r="A190" s="36"/>
      <c r="B190" s="36"/>
      <c r="C190" s="36"/>
      <c r="D190" s="36"/>
      <c r="E190" s="36"/>
      <c r="F190" s="36"/>
      <c r="G190" s="36"/>
    </row>
    <row r="191" spans="1:7">
      <c r="A191" s="36" t="s">
        <v>249</v>
      </c>
      <c r="B191" s="36"/>
      <c r="C191" s="36"/>
      <c r="D191" s="36"/>
      <c r="E191" s="36"/>
      <c r="F191" s="36"/>
      <c r="G191" s="36"/>
    </row>
    <row r="192" spans="1:7">
      <c r="A192" s="5" t="s">
        <v>250</v>
      </c>
    </row>
    <row r="193" spans="1:7">
      <c r="A193" s="12" t="s">
        <v>251</v>
      </c>
      <c r="B193" s="246"/>
    </row>
    <row r="194" spans="1:7">
      <c r="A194" s="5" t="s">
        <v>252</v>
      </c>
    </row>
    <row r="195" spans="1:7">
      <c r="A195" s="5" t="s">
        <v>253</v>
      </c>
    </row>
    <row r="196" spans="1:7">
      <c r="A196" s="5" t="s">
        <v>254</v>
      </c>
      <c r="B196" s="245"/>
      <c r="C196" s="245"/>
      <c r="D196" s="245"/>
      <c r="E196" s="245"/>
      <c r="F196" s="245"/>
      <c r="G196" s="245"/>
    </row>
    <row r="197" spans="1:7">
      <c r="A197" s="5" t="s">
        <v>255</v>
      </c>
    </row>
    <row r="199" spans="1:7">
      <c r="A199" s="5" t="s">
        <v>256</v>
      </c>
    </row>
    <row r="200" spans="1:7">
      <c r="A200" s="5" t="s">
        <v>257</v>
      </c>
    </row>
    <row r="201" spans="1:7">
      <c r="A201" s="5" t="s">
        <v>258</v>
      </c>
    </row>
    <row r="203" spans="1:7">
      <c r="A203" s="5" t="s">
        <v>259</v>
      </c>
    </row>
    <row r="204" spans="1:7">
      <c r="A204" s="5" t="s">
        <v>260</v>
      </c>
    </row>
    <row r="206" spans="1:7">
      <c r="A206" s="5" t="s">
        <v>261</v>
      </c>
    </row>
    <row r="207" spans="1:7">
      <c r="A207" s="5" t="s">
        <v>262</v>
      </c>
    </row>
    <row r="209" spans="1:7">
      <c r="A209" s="5" t="s">
        <v>263</v>
      </c>
    </row>
    <row r="210" spans="1:7">
      <c r="A210" s="5" t="s">
        <v>264</v>
      </c>
    </row>
    <row r="211" spans="1:7">
      <c r="A211" s="5" t="s">
        <v>265</v>
      </c>
    </row>
    <row r="212" spans="1:7">
      <c r="A212" s="5" t="s">
        <v>266</v>
      </c>
    </row>
    <row r="214" spans="1:7">
      <c r="A214" s="54" t="s">
        <v>267</v>
      </c>
      <c r="B214" s="247">
        <v>0.92269999999999996</v>
      </c>
    </row>
    <row r="217" spans="1:7" ht="18.75">
      <c r="A217" s="105" t="s">
        <v>268</v>
      </c>
      <c r="B217" s="105"/>
      <c r="C217" s="105"/>
      <c r="D217" s="105"/>
      <c r="E217" s="105"/>
      <c r="F217" s="105"/>
      <c r="G217" s="105"/>
    </row>
  </sheetData>
  <mergeCells count="1">
    <mergeCell ref="A84:G84"/>
  </mergeCells>
  <hyperlinks>
    <hyperlink ref="B8:G8" r:id="rId1" display=" For more information on how to report study abroad students, please see NCES.GOV documentation." xr:uid="{0AF07683-E1E2-4829-9781-3E1DB69FA239}"/>
    <hyperlink ref="A84" r:id="rId2" display="https://nces.ed.gov/ipeds/use-the-data/survey-components/9/graduation-rates" xr:uid="{2C6D3A63-D2BE-42FF-A610-D3B788A866A9}"/>
  </hyperlinks>
  <pageMargins left="0.7" right="0.7" top="0.75" bottom="0.75" header="0.3" footer="0.3"/>
  <pageSetup scale="71" orientation="portrait"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EA2E-C51E-44C5-A372-453C2D8016D9}">
  <sheetPr codeName="Sheet3"/>
  <dimension ref="A1:E401"/>
  <sheetViews>
    <sheetView workbookViewId="0">
      <selection activeCell="F21" sqref="F21"/>
    </sheetView>
  </sheetViews>
  <sheetFormatPr defaultRowHeight="26.25"/>
  <cols>
    <col min="1" max="1" width="35.140625" style="2" customWidth="1"/>
    <col min="2" max="5" width="7.42578125" style="2" customWidth="1"/>
    <col min="6" max="16384" width="9.140625" style="2"/>
  </cols>
  <sheetData>
    <row r="1" spans="1:5">
      <c r="A1" s="360" t="s">
        <v>269</v>
      </c>
      <c r="B1" s="360"/>
      <c r="C1" s="360"/>
      <c r="D1" s="360"/>
      <c r="E1" s="360"/>
    </row>
    <row r="2" spans="1:5" ht="15.75" customHeight="1">
      <c r="A2" s="3" t="s">
        <v>270</v>
      </c>
    </row>
    <row r="3" spans="1:5" ht="15.75" customHeight="1">
      <c r="A3" s="293" t="s">
        <v>271</v>
      </c>
      <c r="B3" s="294"/>
      <c r="C3" s="294"/>
      <c r="D3" s="294"/>
      <c r="E3" s="294"/>
    </row>
    <row r="4" spans="1:5" ht="15.75" customHeight="1">
      <c r="A4" s="293">
        <v>2023</v>
      </c>
      <c r="B4" s="245"/>
      <c r="C4" s="66"/>
      <c r="D4" s="66"/>
    </row>
    <row r="5" spans="1:5" ht="15.75" customHeight="1">
      <c r="A5" s="292" t="s">
        <v>272</v>
      </c>
      <c r="B5" s="245"/>
      <c r="C5" s="66"/>
      <c r="D5" s="66"/>
    </row>
    <row r="6" spans="1:5" ht="15.75" customHeight="1">
      <c r="A6" s="292" t="s">
        <v>273</v>
      </c>
      <c r="B6" s="245"/>
      <c r="C6" s="66"/>
      <c r="D6" s="66"/>
    </row>
    <row r="7" spans="1:5" ht="15.75" customHeight="1">
      <c r="A7" s="293" t="s">
        <v>274</v>
      </c>
      <c r="B7" s="245"/>
      <c r="C7" s="66"/>
      <c r="D7" s="66"/>
    </row>
    <row r="8" spans="1:5" ht="15.75" customHeight="1">
      <c r="A8" s="293" t="s">
        <v>275</v>
      </c>
      <c r="B8" s="245"/>
      <c r="C8" s="66"/>
      <c r="D8" s="66"/>
    </row>
    <row r="9" spans="1:5" ht="15.75" customHeight="1">
      <c r="A9" s="292" t="s">
        <v>276</v>
      </c>
      <c r="B9" s="245"/>
      <c r="C9" s="66"/>
      <c r="D9" s="66"/>
    </row>
    <row r="10" spans="1:5" ht="15.75" customHeight="1">
      <c r="A10" s="292" t="s">
        <v>277</v>
      </c>
      <c r="B10" s="245"/>
      <c r="C10" s="66"/>
      <c r="D10" s="66"/>
    </row>
    <row r="11" spans="1:5" ht="15.75" customHeight="1">
      <c r="A11" s="292" t="s">
        <v>278</v>
      </c>
      <c r="B11" s="245"/>
      <c r="C11" s="66"/>
      <c r="D11" s="66"/>
    </row>
    <row r="12" spans="1:5" ht="15.75" customHeight="1">
      <c r="A12" s="292" t="s">
        <v>279</v>
      </c>
      <c r="B12" s="245"/>
      <c r="C12" s="66"/>
      <c r="D12" s="66"/>
    </row>
    <row r="13" spans="1:5" ht="15.75" customHeight="1">
      <c r="A13" s="293" t="s">
        <v>280</v>
      </c>
      <c r="B13" s="295"/>
      <c r="C13" s="296"/>
      <c r="D13" s="296"/>
    </row>
    <row r="14" spans="1:5" ht="15.75" customHeight="1">
      <c r="A14" s="293"/>
      <c r="B14" s="295"/>
      <c r="C14" s="296"/>
      <c r="D14" s="296"/>
    </row>
    <row r="15" spans="1:5" ht="15.75" customHeight="1">
      <c r="A15" s="293"/>
      <c r="B15" s="297" t="s">
        <v>90</v>
      </c>
      <c r="C15" s="87" t="s">
        <v>91</v>
      </c>
      <c r="D15" s="87" t="s">
        <v>92</v>
      </c>
    </row>
    <row r="16" spans="1:5" ht="15.75" customHeight="1">
      <c r="A16" s="298" t="s">
        <v>281</v>
      </c>
      <c r="B16" s="80">
        <v>44960</v>
      </c>
      <c r="C16" s="80">
        <v>27840</v>
      </c>
      <c r="D16" s="60"/>
    </row>
    <row r="17" spans="1:5" ht="15.75" customHeight="1">
      <c r="A17" s="298"/>
      <c r="B17" s="300"/>
      <c r="C17" s="93"/>
      <c r="D17" s="67"/>
    </row>
    <row r="18" spans="1:5" ht="15.75" customHeight="1">
      <c r="A18" s="298" t="s">
        <v>282</v>
      </c>
      <c r="B18" s="80">
        <v>20259</v>
      </c>
      <c r="C18" s="80">
        <v>16343</v>
      </c>
      <c r="D18" s="60"/>
    </row>
    <row r="19" spans="1:5" ht="15.75" customHeight="1">
      <c r="A19" s="298"/>
      <c r="B19" s="300"/>
      <c r="C19" s="93"/>
      <c r="D19" s="67"/>
    </row>
    <row r="20" spans="1:5" ht="15.75" customHeight="1">
      <c r="A20" s="298" t="s">
        <v>283</v>
      </c>
      <c r="B20" s="80">
        <v>5302</v>
      </c>
      <c r="C20" s="80">
        <v>3983</v>
      </c>
      <c r="D20" s="60"/>
    </row>
    <row r="21" spans="1:5" ht="15.75" customHeight="1">
      <c r="A21" s="298"/>
      <c r="B21" s="300"/>
      <c r="C21" s="93"/>
      <c r="D21" s="67"/>
    </row>
    <row r="22" spans="1:5" ht="15.75" customHeight="1">
      <c r="A22" s="299" t="s">
        <v>285</v>
      </c>
      <c r="B22" s="80">
        <v>5288</v>
      </c>
      <c r="C22" s="80">
        <v>3918</v>
      </c>
      <c r="D22" s="60"/>
    </row>
    <row r="23" spans="1:5" ht="15.75" customHeight="1">
      <c r="A23" s="298"/>
      <c r="B23" s="300"/>
      <c r="C23" s="93"/>
      <c r="D23" s="67"/>
    </row>
    <row r="24" spans="1:5" ht="15.75" customHeight="1">
      <c r="A24" s="298" t="s">
        <v>284</v>
      </c>
      <c r="B24" s="80">
        <v>14</v>
      </c>
      <c r="C24" s="80">
        <v>65</v>
      </c>
      <c r="D24" s="60"/>
    </row>
    <row r="25" spans="1:5" ht="15.75" customHeight="1">
      <c r="A25" s="129"/>
      <c r="B25" s="251"/>
      <c r="C25" s="67"/>
      <c r="D25" s="67"/>
    </row>
    <row r="26" spans="1:5" ht="15.75" customHeight="1">
      <c r="A26" s="129"/>
      <c r="B26" s="67"/>
      <c r="C26" s="67"/>
      <c r="D26" s="67"/>
      <c r="E26" s="67"/>
    </row>
    <row r="27" spans="1:5" ht="15.75" customHeight="1">
      <c r="A27" s="129"/>
      <c r="B27" s="67"/>
      <c r="C27" s="67"/>
      <c r="D27" s="67"/>
      <c r="E27" s="67"/>
    </row>
    <row r="28" spans="1:5" ht="15.75" customHeight="1">
      <c r="A28" s="129"/>
      <c r="B28" s="67"/>
      <c r="C28" s="67"/>
      <c r="D28" s="67"/>
      <c r="E28" s="67"/>
    </row>
    <row r="29" spans="1:5" ht="15.75" customHeight="1">
      <c r="A29" s="129"/>
      <c r="B29" s="73" t="s">
        <v>286</v>
      </c>
      <c r="C29" s="73" t="s">
        <v>287</v>
      </c>
      <c r="D29" s="73" t="s">
        <v>288</v>
      </c>
      <c r="E29" s="73" t="s">
        <v>144</v>
      </c>
    </row>
    <row r="30" spans="1:5" ht="15.75" customHeight="1">
      <c r="A30" s="301" t="s">
        <v>289</v>
      </c>
      <c r="B30" s="80">
        <v>12038</v>
      </c>
      <c r="C30" s="80">
        <v>46929</v>
      </c>
      <c r="D30" s="80">
        <v>13833</v>
      </c>
      <c r="E30" s="92">
        <f>SUM(B30:D30)</f>
        <v>72800</v>
      </c>
    </row>
    <row r="31" spans="1:5" ht="15.75" customHeight="1">
      <c r="A31" s="301" t="s">
        <v>290</v>
      </c>
      <c r="B31" s="80">
        <v>8894</v>
      </c>
      <c r="C31" s="80">
        <v>23588</v>
      </c>
      <c r="D31" s="80">
        <v>4120</v>
      </c>
      <c r="E31" s="92">
        <f t="shared" ref="E31:E32" si="0">SUM(B31:D31)</f>
        <v>36602</v>
      </c>
    </row>
    <row r="32" spans="1:5" ht="15.75" customHeight="1">
      <c r="A32" s="302" t="s">
        <v>291</v>
      </c>
      <c r="B32" s="303">
        <v>4226</v>
      </c>
      <c r="C32" s="303">
        <v>4342</v>
      </c>
      <c r="D32" s="303">
        <v>717</v>
      </c>
      <c r="E32" s="92">
        <f t="shared" si="0"/>
        <v>9285</v>
      </c>
    </row>
    <row r="33" spans="1:2" ht="15.75" customHeight="1"/>
    <row r="34" spans="1:2" ht="15.75" customHeight="1">
      <c r="A34" s="308" t="s">
        <v>292</v>
      </c>
    </row>
    <row r="35" spans="1:2" ht="15.75" customHeight="1"/>
    <row r="36" spans="1:2" ht="15.75" customHeight="1">
      <c r="A36" s="304" t="s">
        <v>293</v>
      </c>
    </row>
    <row r="37" spans="1:2" ht="15.75" customHeight="1"/>
    <row r="38" spans="1:2" ht="15.75" customHeight="1">
      <c r="A38" s="305" t="s">
        <v>294</v>
      </c>
      <c r="B38" s="23" t="s">
        <v>24</v>
      </c>
    </row>
    <row r="39" spans="1:2" ht="15.75" customHeight="1">
      <c r="A39" s="304" t="s">
        <v>295</v>
      </c>
      <c r="B39" s="66"/>
    </row>
    <row r="40" spans="1:2" ht="15.75" customHeight="1">
      <c r="B40" s="66"/>
    </row>
    <row r="41" spans="1:2" ht="15.75" customHeight="1">
      <c r="A41" s="19" t="s">
        <v>296</v>
      </c>
      <c r="B41" s="66"/>
    </row>
    <row r="42" spans="1:2" ht="15.75" customHeight="1">
      <c r="A42" s="101" t="s">
        <v>297</v>
      </c>
      <c r="B42" s="307">
        <v>14184</v>
      </c>
    </row>
    <row r="43" spans="1:2" ht="15.75" customHeight="1">
      <c r="A43" s="101" t="s">
        <v>298</v>
      </c>
      <c r="B43" s="307">
        <v>5252</v>
      </c>
    </row>
    <row r="44" spans="1:2" ht="15.75" customHeight="1">
      <c r="A44" s="101" t="s">
        <v>299</v>
      </c>
      <c r="B44" s="307">
        <v>466</v>
      </c>
    </row>
    <row r="45" spans="1:2" ht="15.75" customHeight="1">
      <c r="A45" s="5"/>
      <c r="B45" s="90"/>
    </row>
    <row r="46" spans="1:2" ht="15.75" customHeight="1">
      <c r="A46" s="101" t="s">
        <v>300</v>
      </c>
      <c r="B46" s="14" t="s">
        <v>303</v>
      </c>
    </row>
    <row r="47" spans="1:2" ht="15.75" customHeight="1">
      <c r="A47" s="252" t="s">
        <v>301</v>
      </c>
      <c r="B47" s="14"/>
    </row>
    <row r="48" spans="1:2" ht="15.75" customHeight="1">
      <c r="A48" s="252" t="s">
        <v>302</v>
      </c>
      <c r="B48" s="14"/>
    </row>
    <row r="49" spans="1:5" ht="15.75" customHeight="1"/>
    <row r="50" spans="1:5" ht="15.75" customHeight="1"/>
    <row r="51" spans="1:5" ht="15.75" customHeight="1"/>
    <row r="52" spans="1:5" ht="15.75" customHeight="1">
      <c r="A52" s="308" t="s">
        <v>304</v>
      </c>
    </row>
    <row r="53" spans="1:5" ht="15.75" customHeight="1"/>
    <row r="54" spans="1:5" ht="15.75" customHeight="1">
      <c r="A54" s="5" t="s">
        <v>306</v>
      </c>
    </row>
    <row r="55" spans="1:5" ht="15.75" customHeight="1">
      <c r="A55" s="23" t="s">
        <v>305</v>
      </c>
    </row>
    <row r="56" spans="1:5" ht="15.75" customHeight="1">
      <c r="A56" s="254"/>
    </row>
    <row r="57" spans="1:5" ht="15.75" customHeight="1">
      <c r="A57" s="254"/>
    </row>
    <row r="58" spans="1:5" ht="15.75" customHeight="1">
      <c r="A58" s="254"/>
    </row>
    <row r="59" spans="1:5" ht="15.75" customHeight="1"/>
    <row r="60" spans="1:5" ht="15.75" customHeight="1">
      <c r="A60" s="308" t="s">
        <v>307</v>
      </c>
    </row>
    <row r="61" spans="1:5" ht="15.75" customHeight="1"/>
    <row r="62" spans="1:5" ht="15.75" customHeight="1">
      <c r="A62" s="36" t="s">
        <v>308</v>
      </c>
      <c r="B62" s="36"/>
      <c r="C62" s="36"/>
      <c r="D62" s="36"/>
      <c r="E62" s="36"/>
    </row>
    <row r="63" spans="1:5" ht="15.75" customHeight="1">
      <c r="A63" s="35"/>
      <c r="B63" s="35"/>
      <c r="C63" s="35"/>
      <c r="D63" s="35"/>
      <c r="E63" s="35"/>
    </row>
    <row r="64" spans="1:5" ht="15.75" customHeight="1">
      <c r="A64" s="23" t="s">
        <v>309</v>
      </c>
    </row>
    <row r="65" spans="1:5" ht="15.75" customHeight="1"/>
    <row r="66" spans="1:5" ht="15.75" customHeight="1">
      <c r="A66" s="309" t="s">
        <v>310</v>
      </c>
    </row>
    <row r="67" spans="1:5" ht="15.75" customHeight="1"/>
    <row r="68" spans="1:5" ht="15.75" customHeight="1">
      <c r="A68" s="36" t="s">
        <v>311</v>
      </c>
      <c r="B68" s="36"/>
      <c r="C68" s="36"/>
      <c r="D68" s="36"/>
      <c r="E68" s="36"/>
    </row>
    <row r="69" spans="1:5" ht="15.75" customHeight="1">
      <c r="A69" s="5" t="s">
        <v>312</v>
      </c>
    </row>
    <row r="70" spans="1:5" ht="15.75" customHeight="1">
      <c r="A70" s="75"/>
      <c r="B70" s="75"/>
      <c r="C70" s="75"/>
      <c r="D70" s="75"/>
      <c r="E70" s="75"/>
    </row>
    <row r="71" spans="1:5" ht="15.75" customHeight="1">
      <c r="A71" s="311"/>
      <c r="B71" s="310" t="s">
        <v>313</v>
      </c>
      <c r="C71" s="310" t="s">
        <v>314</v>
      </c>
    </row>
    <row r="72" spans="1:5" ht="15.75" customHeight="1">
      <c r="A72" s="312" t="s">
        <v>315</v>
      </c>
      <c r="B72" s="80">
        <f>SUM(B73:B75,B77:B78)</f>
        <v>16</v>
      </c>
      <c r="C72" s="80"/>
    </row>
    <row r="73" spans="1:5" ht="15.75" customHeight="1">
      <c r="A73" s="312" t="s">
        <v>316</v>
      </c>
      <c r="B73" s="80">
        <v>4</v>
      </c>
      <c r="C73" s="80"/>
    </row>
    <row r="74" spans="1:5" ht="15.75" customHeight="1">
      <c r="A74" s="312" t="s">
        <v>317</v>
      </c>
      <c r="B74" s="80">
        <v>4</v>
      </c>
      <c r="C74" s="80"/>
    </row>
    <row r="75" spans="1:5" ht="15.75" customHeight="1">
      <c r="A75" s="312" t="s">
        <v>318</v>
      </c>
      <c r="B75" s="80">
        <v>3</v>
      </c>
      <c r="C75" s="80"/>
    </row>
    <row r="76" spans="1:5" ht="15.75" customHeight="1">
      <c r="A76" s="312" t="s">
        <v>319</v>
      </c>
      <c r="B76" s="80">
        <v>3</v>
      </c>
      <c r="C76" s="80"/>
    </row>
    <row r="77" spans="1:5" ht="15.75" customHeight="1">
      <c r="A77" s="312" t="s">
        <v>320</v>
      </c>
      <c r="B77" s="80">
        <v>2</v>
      </c>
      <c r="C77" s="80"/>
    </row>
    <row r="78" spans="1:5" ht="15.75" customHeight="1">
      <c r="A78" s="312" t="s">
        <v>321</v>
      </c>
      <c r="B78" s="80">
        <v>3</v>
      </c>
      <c r="C78" s="80"/>
    </row>
    <row r="79" spans="1:5" ht="15.75" customHeight="1">
      <c r="A79" s="312" t="s">
        <v>322</v>
      </c>
      <c r="B79" s="80"/>
      <c r="C79" s="80"/>
    </row>
    <row r="80" spans="1:5" ht="15.75" customHeight="1">
      <c r="A80" s="312" t="s">
        <v>323</v>
      </c>
      <c r="B80" s="80"/>
      <c r="C80" s="80"/>
    </row>
    <row r="81" spans="1:4" ht="15.75" customHeight="1">
      <c r="A81" s="312" t="s">
        <v>324</v>
      </c>
      <c r="B81" s="80"/>
      <c r="C81" s="80"/>
    </row>
    <row r="82" spans="1:4" ht="15.75" customHeight="1">
      <c r="A82" s="312" t="s">
        <v>325</v>
      </c>
      <c r="B82" s="80"/>
      <c r="C82" s="80"/>
    </row>
    <row r="83" spans="1:4" ht="15.75" customHeight="1">
      <c r="B83" s="256"/>
      <c r="C83" s="256"/>
    </row>
    <row r="84" spans="1:4" ht="15.75" customHeight="1">
      <c r="A84" s="36" t="s">
        <v>326</v>
      </c>
    </row>
    <row r="85" spans="1:4" ht="15.75" customHeight="1">
      <c r="A85" s="258"/>
      <c r="B85" s="259"/>
      <c r="C85" s="259"/>
      <c r="D85" s="259"/>
    </row>
    <row r="86" spans="1:4" ht="15.75" customHeight="1">
      <c r="A86" s="260"/>
      <c r="B86" s="259"/>
      <c r="C86" s="259"/>
      <c r="D86" s="259"/>
    </row>
    <row r="87" spans="1:4" ht="15.75" customHeight="1">
      <c r="A87" s="313" t="s">
        <v>327</v>
      </c>
      <c r="B87" s="259"/>
      <c r="C87" s="259"/>
      <c r="D87" s="259"/>
    </row>
    <row r="88" spans="1:4" ht="15.75" customHeight="1">
      <c r="A88" s="258"/>
      <c r="B88" s="259"/>
      <c r="C88" s="259"/>
      <c r="D88" s="259"/>
    </row>
    <row r="89" spans="1:4" ht="15.75" customHeight="1">
      <c r="A89" s="259"/>
      <c r="B89" s="259"/>
      <c r="C89" s="259"/>
      <c r="D89" s="259"/>
    </row>
    <row r="90" spans="1:4" ht="15.75" customHeight="1">
      <c r="A90" s="309" t="s">
        <v>328</v>
      </c>
    </row>
    <row r="91" spans="1:4" ht="15.75" customHeight="1"/>
    <row r="92" spans="1:4" ht="15.75" customHeight="1">
      <c r="A92" s="36" t="s">
        <v>329</v>
      </c>
      <c r="B92" s="36"/>
      <c r="C92" s="36"/>
    </row>
    <row r="93" spans="1:4" ht="15.75" customHeight="1">
      <c r="A93" s="5" t="s">
        <v>330</v>
      </c>
    </row>
    <row r="94" spans="1:4" ht="15.75" customHeight="1">
      <c r="A94" s="5" t="s">
        <v>331</v>
      </c>
    </row>
    <row r="95" spans="1:4" ht="15.75" customHeight="1">
      <c r="A95" s="75"/>
      <c r="B95" s="75"/>
      <c r="C95" s="75"/>
    </row>
    <row r="96" spans="1:4" ht="15.75" customHeight="1">
      <c r="A96" s="261"/>
    </row>
    <row r="97" spans="1:5" ht="15.75" customHeight="1"/>
    <row r="98" spans="1:5" ht="15.75" customHeight="1">
      <c r="A98" s="19" t="s">
        <v>332</v>
      </c>
    </row>
    <row r="99" spans="1:5" ht="15.75" customHeight="1">
      <c r="A99" s="262"/>
    </row>
    <row r="100" spans="1:5" ht="15.75" customHeight="1"/>
    <row r="101" spans="1:5" ht="15.75" customHeight="1">
      <c r="A101" s="309" t="s">
        <v>333</v>
      </c>
    </row>
    <row r="102" spans="1:5" ht="15.75" customHeight="1"/>
    <row r="103" spans="1:5" ht="15.75" customHeight="1">
      <c r="A103" s="36" t="s">
        <v>334</v>
      </c>
      <c r="B103" s="36"/>
      <c r="C103" s="36"/>
      <c r="D103" s="36"/>
      <c r="E103" s="36"/>
    </row>
    <row r="104" spans="1:5" ht="15.75" customHeight="1">
      <c r="A104" s="36" t="s">
        <v>335</v>
      </c>
      <c r="B104" s="36"/>
      <c r="C104" s="36"/>
      <c r="D104" s="36"/>
      <c r="E104" s="36"/>
    </row>
    <row r="105" spans="1:5" ht="15.75" customHeight="1">
      <c r="A105" s="75"/>
      <c r="B105" s="75"/>
      <c r="C105" s="75"/>
      <c r="D105" s="75"/>
      <c r="E105" s="75"/>
    </row>
    <row r="106" spans="1:5" ht="15.75" customHeight="1">
      <c r="A106" s="270" t="s">
        <v>336</v>
      </c>
    </row>
    <row r="107" spans="1:5" ht="15.75" customHeight="1">
      <c r="A107" s="5" t="s">
        <v>337</v>
      </c>
      <c r="B107" s="263" t="s">
        <v>356</v>
      </c>
    </row>
    <row r="108" spans="1:5" ht="15.75" customHeight="1">
      <c r="A108" s="5" t="s">
        <v>338</v>
      </c>
      <c r="B108" s="263" t="s">
        <v>357</v>
      </c>
    </row>
    <row r="109" spans="1:5" ht="15.75" customHeight="1">
      <c r="A109" s="5" t="s">
        <v>339</v>
      </c>
      <c r="B109" s="263" t="s">
        <v>356</v>
      </c>
    </row>
    <row r="110" spans="1:5" ht="15.75" customHeight="1">
      <c r="A110" s="5" t="s">
        <v>340</v>
      </c>
      <c r="B110" s="263" t="s">
        <v>358</v>
      </c>
    </row>
    <row r="111" spans="1:5" ht="15.75" customHeight="1">
      <c r="A111" s="5" t="s">
        <v>341</v>
      </c>
      <c r="B111" s="263" t="s">
        <v>356</v>
      </c>
    </row>
    <row r="112" spans="1:5" ht="15.75" customHeight="1">
      <c r="A112" s="5" t="s">
        <v>342</v>
      </c>
      <c r="B112" s="263" t="s">
        <v>358</v>
      </c>
    </row>
    <row r="113" spans="1:2" ht="15.75" customHeight="1">
      <c r="A113" s="245" t="s">
        <v>343</v>
      </c>
    </row>
    <row r="114" spans="1:2" ht="15.75" customHeight="1">
      <c r="A114" s="5" t="s">
        <v>344</v>
      </c>
      <c r="B114" s="263" t="s">
        <v>359</v>
      </c>
    </row>
    <row r="115" spans="1:2" ht="15.75" customHeight="1">
      <c r="A115" s="5" t="s">
        <v>345</v>
      </c>
      <c r="B115" s="263" t="s">
        <v>358</v>
      </c>
    </row>
    <row r="116" spans="1:2" ht="15.75" customHeight="1">
      <c r="A116" s="5" t="s">
        <v>346</v>
      </c>
      <c r="B116" s="263" t="s">
        <v>357</v>
      </c>
    </row>
    <row r="117" spans="1:2" ht="15.75" customHeight="1">
      <c r="A117" s="5" t="s">
        <v>347</v>
      </c>
      <c r="B117" s="263" t="s">
        <v>358</v>
      </c>
    </row>
    <row r="118" spans="1:2" ht="15.75" customHeight="1">
      <c r="A118" s="5" t="s">
        <v>348</v>
      </c>
      <c r="B118" s="263" t="s">
        <v>358</v>
      </c>
    </row>
    <row r="119" spans="1:2" ht="15.75" customHeight="1">
      <c r="A119" s="5" t="s">
        <v>349</v>
      </c>
      <c r="B119" s="263" t="s">
        <v>359</v>
      </c>
    </row>
    <row r="120" spans="1:2" ht="15.75" customHeight="1">
      <c r="A120" s="5" t="s">
        <v>350</v>
      </c>
      <c r="B120" s="263" t="s">
        <v>357</v>
      </c>
    </row>
    <row r="121" spans="1:2" ht="15.75" customHeight="1">
      <c r="A121" s="5" t="s">
        <v>351</v>
      </c>
      <c r="B121" s="263" t="s">
        <v>357</v>
      </c>
    </row>
    <row r="122" spans="1:2" ht="15.75" customHeight="1">
      <c r="A122" s="5" t="s">
        <v>352</v>
      </c>
      <c r="B122" s="263" t="s">
        <v>359</v>
      </c>
    </row>
    <row r="123" spans="1:2" ht="15.75" customHeight="1">
      <c r="A123" s="5" t="s">
        <v>353</v>
      </c>
      <c r="B123" s="263" t="s">
        <v>357</v>
      </c>
    </row>
    <row r="124" spans="1:2" ht="15.75" customHeight="1">
      <c r="A124" s="5" t="s">
        <v>354</v>
      </c>
      <c r="B124" s="263" t="s">
        <v>357</v>
      </c>
    </row>
    <row r="125" spans="1:2" ht="15.75" customHeight="1">
      <c r="A125" s="5" t="s">
        <v>355</v>
      </c>
      <c r="B125" s="263" t="s">
        <v>357</v>
      </c>
    </row>
    <row r="126" spans="1:2" ht="15.75" customHeight="1"/>
    <row r="127" spans="1:2" ht="15.75" customHeight="1">
      <c r="A127" s="5" t="s">
        <v>360</v>
      </c>
    </row>
    <row r="128" spans="1:2" ht="48" customHeight="1">
      <c r="A128" s="262"/>
    </row>
    <row r="129" spans="1:4" ht="15.75" customHeight="1"/>
    <row r="130" spans="1:4" ht="15.75" customHeight="1">
      <c r="A130" s="309" t="s">
        <v>361</v>
      </c>
    </row>
    <row r="131" spans="1:4" ht="15.75" customHeight="1">
      <c r="A131" s="129" t="s">
        <v>362</v>
      </c>
      <c r="B131" s="129"/>
      <c r="C131" s="129"/>
      <c r="D131" s="317" t="s">
        <v>24</v>
      </c>
    </row>
    <row r="132" spans="1:4" ht="15.75" customHeight="1">
      <c r="A132" s="129" t="s">
        <v>363</v>
      </c>
      <c r="D132" s="316"/>
    </row>
    <row r="133" spans="1:4" ht="15.75" customHeight="1">
      <c r="A133" s="318" t="s">
        <v>364</v>
      </c>
    </row>
    <row r="134" spans="1:4" ht="15.75" customHeight="1"/>
    <row r="135" spans="1:4" ht="15.75" customHeight="1">
      <c r="A135" s="124" t="s">
        <v>365</v>
      </c>
    </row>
    <row r="136" spans="1:4" ht="15.75" customHeight="1">
      <c r="A136" s="23" t="s">
        <v>366</v>
      </c>
    </row>
    <row r="137" spans="1:4" ht="15.75" customHeight="1">
      <c r="A137" s="124" t="s">
        <v>367</v>
      </c>
    </row>
    <row r="138" spans="1:4" ht="15.75" customHeight="1">
      <c r="A138" s="23"/>
    </row>
    <row r="139" spans="1:4" ht="15.75" customHeight="1">
      <c r="A139" s="124" t="s">
        <v>368</v>
      </c>
    </row>
    <row r="140" spans="1:4" ht="15.75" customHeight="1">
      <c r="A140" s="23"/>
    </row>
    <row r="141" spans="1:4" ht="15.75" customHeight="1"/>
    <row r="142" spans="1:4" ht="15.75" customHeight="1">
      <c r="A142" s="311" t="s">
        <v>369</v>
      </c>
      <c r="B142" s="23" t="s">
        <v>303</v>
      </c>
    </row>
    <row r="143" spans="1:4" ht="15.75" customHeight="1"/>
    <row r="144" spans="1:4" ht="15.75" customHeight="1">
      <c r="A144" s="311" t="s">
        <v>370</v>
      </c>
      <c r="D144" s="319" t="s">
        <v>372</v>
      </c>
    </row>
    <row r="145" spans="1:5" ht="15.75" customHeight="1">
      <c r="A145" s="304" t="s">
        <v>371</v>
      </c>
    </row>
    <row r="146" spans="1:5" ht="15.75" customHeight="1"/>
    <row r="147" spans="1:5" ht="15.75" customHeight="1">
      <c r="A147" s="36" t="s">
        <v>373</v>
      </c>
      <c r="B147" s="36"/>
      <c r="C147" s="36"/>
      <c r="D147" s="36"/>
      <c r="E147" s="36"/>
    </row>
    <row r="148" spans="1:5" ht="15.75" customHeight="1">
      <c r="A148" s="35" t="s">
        <v>374</v>
      </c>
      <c r="B148" s="75"/>
      <c r="C148" s="75"/>
      <c r="D148" s="75"/>
      <c r="E148" s="75"/>
    </row>
    <row r="149" spans="1:5" ht="15.75" customHeight="1">
      <c r="A149" s="35" t="s">
        <v>375</v>
      </c>
      <c r="B149" s="75"/>
      <c r="C149" s="75"/>
      <c r="D149" s="75"/>
      <c r="E149" s="75"/>
    </row>
    <row r="150" spans="1:5" ht="63" customHeight="1">
      <c r="A150" s="264"/>
    </row>
    <row r="151" spans="1:5" ht="15.75" customHeight="1"/>
    <row r="152" spans="1:5" ht="15.75" customHeight="1">
      <c r="A152" s="5" t="s">
        <v>376</v>
      </c>
    </row>
    <row r="153" spans="1:5" ht="15.75" customHeight="1">
      <c r="B153" s="260"/>
      <c r="C153" s="260"/>
      <c r="D153" s="260"/>
      <c r="E153" s="260"/>
    </row>
    <row r="154" spans="1:5" ht="15.75" customHeight="1">
      <c r="A154"/>
      <c r="B154" s="260"/>
      <c r="C154" s="260"/>
      <c r="D154" s="260"/>
      <c r="E154" s="260"/>
    </row>
    <row r="155" spans="1:5" ht="15.75" customHeight="1">
      <c r="A155"/>
      <c r="B155" s="260"/>
      <c r="C155" s="260"/>
      <c r="D155" s="260"/>
      <c r="E155" s="260"/>
    </row>
    <row r="156" spans="1:5" ht="15.75" customHeight="1">
      <c r="A156"/>
      <c r="B156" s="260"/>
      <c r="C156" s="260"/>
      <c r="D156" s="260"/>
      <c r="E156" s="260"/>
    </row>
    <row r="157" spans="1:5" ht="15.75" customHeight="1">
      <c r="A157"/>
      <c r="B157" s="260"/>
      <c r="C157" s="260"/>
      <c r="D157" s="260"/>
      <c r="E157" s="260"/>
    </row>
    <row r="158" spans="1:5" ht="15.75" customHeight="1">
      <c r="A158"/>
      <c r="B158" s="260"/>
      <c r="C158" s="260"/>
      <c r="D158" s="260"/>
      <c r="E158" s="260"/>
    </row>
    <row r="159" spans="1:5" ht="15.75" customHeight="1">
      <c r="A159"/>
      <c r="B159" s="260"/>
      <c r="C159" s="260"/>
      <c r="D159" s="260"/>
      <c r="E159" s="260"/>
    </row>
    <row r="160" spans="1:5" ht="15.75" customHeight="1">
      <c r="B160" s="260"/>
      <c r="C160" s="260"/>
      <c r="D160" s="260"/>
      <c r="E160" s="260"/>
    </row>
    <row r="161" spans="1:5" ht="15.75" customHeight="1">
      <c r="A161" s="320" t="s">
        <v>377</v>
      </c>
      <c r="B161" s="260"/>
      <c r="C161" s="260"/>
      <c r="D161" s="260"/>
      <c r="E161" s="260"/>
    </row>
    <row r="162" spans="1:5" ht="63" customHeight="1">
      <c r="A162" s="265"/>
      <c r="B162" s="260"/>
      <c r="C162" s="260"/>
      <c r="D162" s="260"/>
      <c r="E162" s="260"/>
    </row>
    <row r="163" spans="1:5" ht="15.75" customHeight="1">
      <c r="A163" s="255"/>
    </row>
    <row r="164" spans="1:5" ht="15.75" customHeight="1">
      <c r="A164" s="249" t="s">
        <v>378</v>
      </c>
    </row>
    <row r="165" spans="1:5" ht="15.75" customHeight="1">
      <c r="A165" s="129" t="s">
        <v>379</v>
      </c>
      <c r="B165" s="129"/>
      <c r="C165" s="129"/>
      <c r="D165" s="129"/>
      <c r="E165" s="129"/>
    </row>
    <row r="166" spans="1:5" ht="15.75" customHeight="1">
      <c r="A166" s="129" t="s">
        <v>380</v>
      </c>
      <c r="B166" s="71"/>
      <c r="C166" s="71"/>
      <c r="D166" s="71"/>
      <c r="E166" s="71"/>
    </row>
    <row r="167" spans="1:5" ht="15.75" customHeight="1">
      <c r="A167" s="311" t="s">
        <v>382</v>
      </c>
      <c r="B167" s="266"/>
      <c r="C167" s="266"/>
      <c r="D167" s="266"/>
      <c r="E167" s="266"/>
    </row>
    <row r="168" spans="1:5" ht="15.75" customHeight="1">
      <c r="A168" s="321" t="s">
        <v>381</v>
      </c>
      <c r="B168" s="268"/>
      <c r="C168" s="268"/>
      <c r="D168" s="268"/>
      <c r="E168" s="268"/>
    </row>
    <row r="169" spans="1:5" ht="15.75" customHeight="1">
      <c r="A169" s="322" t="s">
        <v>383</v>
      </c>
      <c r="B169" s="322"/>
      <c r="C169" s="322"/>
      <c r="D169" s="322"/>
      <c r="E169" s="322"/>
    </row>
    <row r="170" spans="1:5" ht="15.75" customHeight="1">
      <c r="A170" s="267" t="s">
        <v>384</v>
      </c>
      <c r="B170" s="268"/>
      <c r="C170" s="268"/>
      <c r="D170" s="268"/>
      <c r="E170" s="268"/>
    </row>
    <row r="171" spans="1:5" ht="15.75" customHeight="1">
      <c r="A171" s="322" t="s">
        <v>385</v>
      </c>
    </row>
    <row r="172" spans="1:5" ht="15.75" customHeight="1">
      <c r="A172" s="323" t="s">
        <v>386</v>
      </c>
      <c r="B172" s="324"/>
      <c r="C172" s="324"/>
      <c r="D172" s="324"/>
      <c r="E172" s="324"/>
    </row>
    <row r="173" spans="1:5" ht="15.75" customHeight="1">
      <c r="A173" s="325" t="s">
        <v>387</v>
      </c>
    </row>
    <row r="174" spans="1:5" ht="15.75" customHeight="1">
      <c r="A174" s="325" t="s">
        <v>388</v>
      </c>
    </row>
    <row r="175" spans="1:5" ht="15.75" customHeight="1">
      <c r="A175" s="325"/>
    </row>
    <row r="176" spans="1:5" ht="15.75" customHeight="1">
      <c r="A176" s="311"/>
      <c r="B176" s="270" t="s">
        <v>389</v>
      </c>
      <c r="C176" s="270" t="s">
        <v>390</v>
      </c>
    </row>
    <row r="177" spans="1:5" ht="15.75" customHeight="1">
      <c r="A177" s="326" t="s">
        <v>391</v>
      </c>
      <c r="B177" s="327">
        <v>0.72644049542272482</v>
      </c>
      <c r="C177" s="307">
        <v>6745</v>
      </c>
    </row>
    <row r="178" spans="1:5" ht="15.75" customHeight="1">
      <c r="A178" s="326" t="s">
        <v>392</v>
      </c>
      <c r="B178" s="327">
        <v>0.23597199784598816</v>
      </c>
      <c r="C178" s="307">
        <v>2191</v>
      </c>
    </row>
    <row r="179" spans="1:5" ht="15.75" customHeight="1"/>
    <row r="180" spans="1:5" ht="15.75" customHeight="1">
      <c r="A180" s="328" t="s">
        <v>393</v>
      </c>
      <c r="B180" s="328"/>
      <c r="C180" s="328"/>
      <c r="D180" s="328"/>
      <c r="E180" s="328"/>
    </row>
    <row r="181" spans="1:5" ht="15.75" customHeight="1">
      <c r="A181" s="5" t="s">
        <v>394</v>
      </c>
    </row>
    <row r="182" spans="1:5" ht="88.5" customHeight="1">
      <c r="A182" s="270" t="s">
        <v>395</v>
      </c>
      <c r="B182" s="64" t="s">
        <v>396</v>
      </c>
      <c r="C182" s="64" t="s">
        <v>407</v>
      </c>
      <c r="D182" s="64" t="s">
        <v>397</v>
      </c>
    </row>
    <row r="183" spans="1:5" ht="15.75" customHeight="1">
      <c r="A183" s="12" t="s">
        <v>398</v>
      </c>
      <c r="B183" s="329">
        <v>1210</v>
      </c>
      <c r="C183" s="329">
        <v>1330</v>
      </c>
      <c r="D183" s="329">
        <v>1450</v>
      </c>
    </row>
    <row r="184" spans="1:5" ht="15.75" customHeight="1">
      <c r="A184" s="12" t="s">
        <v>399</v>
      </c>
      <c r="B184" s="329">
        <v>590</v>
      </c>
      <c r="C184" s="329">
        <v>650</v>
      </c>
      <c r="D184" s="329">
        <v>710</v>
      </c>
    </row>
    <row r="185" spans="1:5" ht="15.75" customHeight="1">
      <c r="A185" s="12" t="s">
        <v>400</v>
      </c>
      <c r="B185" s="329">
        <v>600</v>
      </c>
      <c r="C185" s="329">
        <v>680</v>
      </c>
      <c r="D185" s="329">
        <v>760</v>
      </c>
    </row>
    <row r="186" spans="1:5" ht="15.75" customHeight="1">
      <c r="A186" s="12" t="s">
        <v>401</v>
      </c>
      <c r="B186" s="329">
        <v>27</v>
      </c>
      <c r="C186" s="329">
        <v>31</v>
      </c>
      <c r="D186" s="329">
        <v>34</v>
      </c>
    </row>
    <row r="187" spans="1:5" ht="15.75" customHeight="1">
      <c r="A187" s="12" t="s">
        <v>402</v>
      </c>
      <c r="B187" s="329">
        <v>26</v>
      </c>
      <c r="C187" s="329">
        <v>30</v>
      </c>
      <c r="D187" s="329">
        <v>33</v>
      </c>
    </row>
    <row r="188" spans="1:5" ht="15.75" customHeight="1">
      <c r="A188" s="12" t="s">
        <v>403</v>
      </c>
      <c r="B188" s="329">
        <v>26</v>
      </c>
      <c r="C188" s="329">
        <v>31</v>
      </c>
      <c r="D188" s="329">
        <v>35</v>
      </c>
    </row>
    <row r="189" spans="1:5" ht="15.75" customHeight="1">
      <c r="A189" s="12" t="s">
        <v>404</v>
      </c>
      <c r="B189" s="329">
        <v>28</v>
      </c>
      <c r="C189" s="329">
        <v>32</v>
      </c>
      <c r="D189" s="329">
        <v>34</v>
      </c>
    </row>
    <row r="190" spans="1:5" ht="15.75" customHeight="1">
      <c r="A190" s="12" t="s">
        <v>405</v>
      </c>
      <c r="B190" s="329">
        <v>26</v>
      </c>
      <c r="C190" s="329">
        <v>31</v>
      </c>
      <c r="D190" s="329">
        <v>34</v>
      </c>
    </row>
    <row r="191" spans="1:5" ht="15.75" customHeight="1">
      <c r="A191" s="12" t="s">
        <v>406</v>
      </c>
      <c r="B191" s="329"/>
      <c r="C191" s="329"/>
      <c r="D191" s="329"/>
    </row>
    <row r="192" spans="1:5" ht="35.25" customHeight="1">
      <c r="A192" s="250" t="s">
        <v>408</v>
      </c>
    </row>
    <row r="193" spans="1:5" ht="54" customHeight="1">
      <c r="A193" s="330" t="s">
        <v>409</v>
      </c>
      <c r="B193" s="272" t="s">
        <v>410</v>
      </c>
      <c r="C193" s="58" t="s">
        <v>411</v>
      </c>
    </row>
    <row r="194" spans="1:5" ht="15.75" customHeight="1">
      <c r="A194" s="331" t="s">
        <v>412</v>
      </c>
      <c r="B194" s="332">
        <v>0.31159999999999999</v>
      </c>
      <c r="C194" s="327">
        <v>0.43630000000000002</v>
      </c>
    </row>
    <row r="195" spans="1:5" ht="15.75" customHeight="1">
      <c r="A195" s="331" t="s">
        <v>413</v>
      </c>
      <c r="B195" s="332">
        <v>0.43680000000000002</v>
      </c>
      <c r="C195" s="327">
        <v>0.33160000000000001</v>
      </c>
    </row>
    <row r="196" spans="1:5" ht="15.75" customHeight="1">
      <c r="A196" s="331" t="s">
        <v>414</v>
      </c>
      <c r="B196" s="332">
        <v>0.21290000000000001</v>
      </c>
      <c r="C196" s="327">
        <v>0.2001</v>
      </c>
    </row>
    <row r="197" spans="1:5" ht="15.75" customHeight="1">
      <c r="A197" s="331" t="s">
        <v>415</v>
      </c>
      <c r="B197" s="332">
        <v>3.7699999999999997E-2</v>
      </c>
      <c r="C197" s="327">
        <v>3.0800000000000001E-2</v>
      </c>
    </row>
    <row r="198" spans="1:5" ht="15.75" customHeight="1">
      <c r="A198" s="331" t="s">
        <v>416</v>
      </c>
      <c r="B198" s="332">
        <v>1E-3</v>
      </c>
      <c r="C198" s="327">
        <v>1.1999999999999999E-3</v>
      </c>
    </row>
    <row r="199" spans="1:5" ht="15.75" customHeight="1">
      <c r="A199" s="331" t="s">
        <v>417</v>
      </c>
      <c r="B199" s="332"/>
      <c r="C199" s="327"/>
    </row>
    <row r="200" spans="1:5" ht="15.75" customHeight="1">
      <c r="A200" s="273" t="s">
        <v>144</v>
      </c>
      <c r="B200" s="333">
        <f>SUM(B194:B199)</f>
        <v>0.99999999999999989</v>
      </c>
      <c r="C200" s="334">
        <f>SUM(C194:C199)</f>
        <v>1</v>
      </c>
    </row>
    <row r="201" spans="1:5" ht="15.75" customHeight="1"/>
    <row r="202" spans="1:5" ht="49.5" customHeight="1">
      <c r="A202" s="330" t="s">
        <v>409</v>
      </c>
      <c r="B202" s="272" t="s">
        <v>418</v>
      </c>
      <c r="D202" s="330" t="s">
        <v>409</v>
      </c>
      <c r="E202" s="272" t="s">
        <v>425</v>
      </c>
    </row>
    <row r="203" spans="1:5" ht="15.75" customHeight="1">
      <c r="A203" s="331" t="s">
        <v>419</v>
      </c>
      <c r="B203" s="332">
        <v>0.36809999999999998</v>
      </c>
      <c r="D203" s="335" t="s">
        <v>426</v>
      </c>
      <c r="E203" s="332">
        <v>0.60550000000000004</v>
      </c>
    </row>
    <row r="204" spans="1:5" ht="15.75" customHeight="1">
      <c r="A204" s="331" t="s">
        <v>420</v>
      </c>
      <c r="B204" s="332">
        <v>0.40310000000000001</v>
      </c>
      <c r="D204" s="335" t="s">
        <v>427</v>
      </c>
      <c r="E204" s="332">
        <v>0.31040000000000001</v>
      </c>
    </row>
    <row r="205" spans="1:5" ht="15.75" customHeight="1">
      <c r="A205" s="331" t="s">
        <v>421</v>
      </c>
      <c r="B205" s="332">
        <v>0.1986</v>
      </c>
      <c r="D205" s="335" t="s">
        <v>428</v>
      </c>
      <c r="E205" s="332">
        <v>7.7600000000000002E-2</v>
      </c>
    </row>
    <row r="206" spans="1:5" ht="15.75" customHeight="1">
      <c r="A206" s="331" t="s">
        <v>422</v>
      </c>
      <c r="B206" s="332">
        <v>2.9600000000000001E-2</v>
      </c>
      <c r="D206" s="335" t="s">
        <v>429</v>
      </c>
      <c r="E206" s="332">
        <v>6.4999999999999997E-3</v>
      </c>
    </row>
    <row r="207" spans="1:5" ht="15.75" customHeight="1">
      <c r="A207" s="331" t="s">
        <v>423</v>
      </c>
      <c r="B207" s="332">
        <v>5.9999999999999995E-4</v>
      </c>
      <c r="D207" s="335" t="s">
        <v>430</v>
      </c>
      <c r="E207" s="332"/>
    </row>
    <row r="208" spans="1:5" ht="15.75" customHeight="1">
      <c r="A208" s="331" t="s">
        <v>424</v>
      </c>
      <c r="B208" s="332"/>
      <c r="D208" s="335" t="s">
        <v>431</v>
      </c>
      <c r="E208" s="332"/>
    </row>
    <row r="209" spans="1:5" ht="15.75" customHeight="1">
      <c r="A209" s="273" t="s">
        <v>144</v>
      </c>
      <c r="B209" s="333">
        <f>SUM(B203:B208)</f>
        <v>1</v>
      </c>
      <c r="D209" s="274" t="s">
        <v>144</v>
      </c>
      <c r="E209" s="333">
        <f>SUM(E203:E208)</f>
        <v>1</v>
      </c>
    </row>
    <row r="210" spans="1:5" ht="15.75" customHeight="1"/>
    <row r="211" spans="1:5" ht="15.75" customHeight="1"/>
    <row r="212" spans="1:5" ht="15.75" customHeight="1">
      <c r="A212" s="330" t="s">
        <v>409</v>
      </c>
      <c r="B212" s="73" t="s">
        <v>432</v>
      </c>
      <c r="C212" s="73" t="s">
        <v>433</v>
      </c>
      <c r="D212" s="73" t="s">
        <v>434</v>
      </c>
      <c r="E212" s="73" t="s">
        <v>435</v>
      </c>
    </row>
    <row r="213" spans="1:5" ht="15.75" customHeight="1">
      <c r="A213" s="335" t="s">
        <v>426</v>
      </c>
      <c r="B213" s="336">
        <v>0.57269999999999999</v>
      </c>
      <c r="C213" s="336">
        <v>0.52010000000000001</v>
      </c>
      <c r="D213" s="336">
        <v>0.67479999999999996</v>
      </c>
      <c r="E213" s="336">
        <v>0.55979999999999996</v>
      </c>
    </row>
    <row r="214" spans="1:5" ht="15.75" customHeight="1">
      <c r="A214" s="335" t="s">
        <v>427</v>
      </c>
      <c r="B214" s="336">
        <v>0.2868</v>
      </c>
      <c r="C214" s="336">
        <v>0.37919999999999998</v>
      </c>
      <c r="D214" s="336">
        <v>0.22120000000000001</v>
      </c>
      <c r="E214" s="336">
        <v>0.34499999999999997</v>
      </c>
    </row>
    <row r="215" spans="1:5" ht="15.75" customHeight="1">
      <c r="A215" s="335" t="s">
        <v>428</v>
      </c>
      <c r="B215" s="336">
        <v>0.12520000000000001</v>
      </c>
      <c r="C215" s="336">
        <v>8.4500000000000006E-2</v>
      </c>
      <c r="D215" s="336">
        <v>9.2399999999999996E-2</v>
      </c>
      <c r="E215" s="336">
        <v>8.5500000000000007E-2</v>
      </c>
    </row>
    <row r="216" spans="1:5" ht="15.75" customHeight="1">
      <c r="A216" s="335" t="s">
        <v>429</v>
      </c>
      <c r="B216" s="336">
        <v>1.4800000000000001E-2</v>
      </c>
      <c r="C216" s="336">
        <v>1.6199999999999999E-2</v>
      </c>
      <c r="D216" s="336">
        <v>1.11E-2</v>
      </c>
      <c r="E216" s="336">
        <v>9.7000000000000003E-3</v>
      </c>
    </row>
    <row r="217" spans="1:5" ht="15.75" customHeight="1">
      <c r="A217" s="335" t="s">
        <v>430</v>
      </c>
      <c r="B217" s="336">
        <v>5.0000000000000001E-4</v>
      </c>
      <c r="C217" s="336"/>
      <c r="D217" s="336">
        <v>5.0000000000000001E-4</v>
      </c>
      <c r="E217" s="336"/>
    </row>
    <row r="218" spans="1:5" ht="15.75" customHeight="1">
      <c r="A218" s="335" t="s">
        <v>431</v>
      </c>
      <c r="B218" s="336"/>
      <c r="C218" s="336"/>
      <c r="D218" s="336"/>
      <c r="E218" s="336"/>
    </row>
    <row r="219" spans="1:5" ht="15.75" customHeight="1">
      <c r="A219" s="274" t="s">
        <v>144</v>
      </c>
      <c r="B219" s="337">
        <f>SUM(B213:B218)</f>
        <v>0.99999999999999989</v>
      </c>
      <c r="C219" s="337">
        <f>SUM(C213:C218)</f>
        <v>1</v>
      </c>
      <c r="D219" s="337">
        <f>SUM(D213:D218)</f>
        <v>0.99999999999999989</v>
      </c>
      <c r="E219" s="337">
        <f>SUM(E213:E218)</f>
        <v>1</v>
      </c>
    </row>
    <row r="220" spans="1:5" ht="15.75" customHeight="1">
      <c r="A220" s="309" t="s">
        <v>436</v>
      </c>
    </row>
    <row r="221" spans="1:5" ht="15.75" customHeight="1"/>
    <row r="222" spans="1:5" ht="15.75" customHeight="1">
      <c r="A222" s="248" t="s">
        <v>437</v>
      </c>
      <c r="B222" s="248"/>
      <c r="C222" s="248"/>
      <c r="D222" s="248"/>
      <c r="E222" s="248"/>
    </row>
    <row r="223" spans="1:5" ht="15.75" customHeight="1">
      <c r="A223" s="248" t="s">
        <v>438</v>
      </c>
      <c r="B223" s="56"/>
      <c r="C223" s="56"/>
      <c r="D223" s="56"/>
      <c r="E223" s="56"/>
    </row>
    <row r="224" spans="1:5" ht="15.75" customHeight="1"/>
    <row r="225" spans="1:5" ht="23.25" customHeight="1">
      <c r="A225" s="275" t="s">
        <v>439</v>
      </c>
      <c r="B225" s="276" t="s">
        <v>440</v>
      </c>
    </row>
    <row r="226" spans="1:5" ht="24.75" customHeight="1">
      <c r="A226" s="330" t="s">
        <v>441</v>
      </c>
      <c r="B226" s="338">
        <v>0.47</v>
      </c>
    </row>
    <row r="227" spans="1:5" ht="26.25" customHeight="1">
      <c r="A227" s="330" t="s">
        <v>442</v>
      </c>
      <c r="B227" s="338">
        <v>0.78100000000000003</v>
      </c>
    </row>
    <row r="228" spans="1:5" ht="24" customHeight="1">
      <c r="A228" s="330" t="s">
        <v>443</v>
      </c>
      <c r="B228" s="338">
        <v>0.96299999999999997</v>
      </c>
      <c r="D228" s="93" t="s">
        <v>447</v>
      </c>
      <c r="E228" s="93"/>
    </row>
    <row r="229" spans="1:5" ht="24.75" customHeight="1">
      <c r="A229" s="330" t="s">
        <v>444</v>
      </c>
      <c r="B229" s="338">
        <v>3.6999999999999998E-2</v>
      </c>
      <c r="D229" s="93" t="s">
        <v>448</v>
      </c>
      <c r="E229" s="93"/>
    </row>
    <row r="230" spans="1:5" ht="23.25" customHeight="1">
      <c r="A230" s="330" t="s">
        <v>445</v>
      </c>
      <c r="B230" s="338">
        <v>7.8054639999999998E-3</v>
      </c>
    </row>
    <row r="231" spans="1:5" ht="30" customHeight="1">
      <c r="A231" s="330" t="s">
        <v>446</v>
      </c>
      <c r="B231" s="338">
        <v>0.35875067312870224</v>
      </c>
    </row>
    <row r="232" spans="1:5" ht="15.75" customHeight="1"/>
    <row r="233" spans="1:5" ht="15.75" customHeight="1"/>
    <row r="234" spans="1:5" ht="15.75" customHeight="1"/>
    <row r="235" spans="1:5" ht="15.75" customHeight="1">
      <c r="A235" s="309" t="s">
        <v>449</v>
      </c>
    </row>
    <row r="236" spans="1:5" ht="15.75" customHeight="1"/>
    <row r="237" spans="1:5" ht="15.75" customHeight="1">
      <c r="A237" s="339" t="s">
        <v>450</v>
      </c>
      <c r="B237" s="339"/>
      <c r="C237" s="339"/>
      <c r="D237" s="339"/>
      <c r="E237" s="339"/>
    </row>
    <row r="238" spans="1:5" ht="15.75" customHeight="1">
      <c r="A238" s="95" t="s">
        <v>451</v>
      </c>
      <c r="B238" s="277"/>
      <c r="C238" s="277"/>
      <c r="D238" s="277"/>
      <c r="E238" s="277"/>
    </row>
    <row r="239" spans="1:5" ht="15.75" customHeight="1">
      <c r="A239" s="340" t="s">
        <v>452</v>
      </c>
      <c r="B239" s="340"/>
      <c r="C239" s="340"/>
      <c r="D239" s="340"/>
      <c r="E239" s="340"/>
    </row>
    <row r="240" spans="1:5" ht="15.75" customHeight="1">
      <c r="A240" s="340" t="s">
        <v>453</v>
      </c>
      <c r="B240" s="340"/>
      <c r="C240" s="340"/>
      <c r="D240" s="340"/>
      <c r="E240" s="340"/>
    </row>
    <row r="241" spans="1:5" ht="15.75" customHeight="1">
      <c r="A241" s="341" t="s">
        <v>454</v>
      </c>
      <c r="B241" s="277"/>
      <c r="C241" s="277"/>
      <c r="D241" s="277"/>
      <c r="E241" s="277"/>
    </row>
    <row r="242" spans="1:5" ht="15.75" customHeight="1">
      <c r="A242" s="341" t="s">
        <v>455</v>
      </c>
      <c r="B242" s="277"/>
      <c r="C242" s="277"/>
      <c r="D242" s="277"/>
      <c r="E242" s="277"/>
    </row>
    <row r="243" spans="1:5" ht="15.75" customHeight="1"/>
    <row r="244" spans="1:5" ht="15.75" customHeight="1">
      <c r="B244" s="278"/>
      <c r="C244" s="278"/>
      <c r="E244" s="279"/>
    </row>
    <row r="245" spans="1:5" ht="64.5" customHeight="1">
      <c r="A245" s="93" t="s">
        <v>409</v>
      </c>
      <c r="B245" s="87" t="s">
        <v>456</v>
      </c>
      <c r="C245" s="87" t="s">
        <v>457</v>
      </c>
      <c r="D245" s="87" t="s">
        <v>458</v>
      </c>
      <c r="E245" s="279"/>
    </row>
    <row r="246" spans="1:5" ht="15.75" customHeight="1">
      <c r="A246" s="72" t="s">
        <v>459</v>
      </c>
      <c r="B246" s="342">
        <v>0.36299999999999999</v>
      </c>
      <c r="C246" s="342">
        <v>0.17730000000000001</v>
      </c>
      <c r="D246" s="342">
        <v>0.33760000000000001</v>
      </c>
      <c r="E246" s="279"/>
    </row>
    <row r="247" spans="1:5" ht="15.75" customHeight="1">
      <c r="A247" s="72" t="s">
        <v>460</v>
      </c>
      <c r="B247" s="342">
        <v>0.33029999999999998</v>
      </c>
      <c r="C247" s="342">
        <v>0.29060000000000002</v>
      </c>
      <c r="D247" s="342">
        <v>0.32490000000000002</v>
      </c>
      <c r="E247" s="279"/>
    </row>
    <row r="248" spans="1:5" ht="15.75" customHeight="1">
      <c r="A248" s="72" t="s">
        <v>461</v>
      </c>
      <c r="B248" s="342">
        <v>0.1807</v>
      </c>
      <c r="C248" s="342">
        <v>0.24379999999999999</v>
      </c>
      <c r="D248" s="342">
        <v>0.1893</v>
      </c>
      <c r="E248" s="279"/>
    </row>
    <row r="249" spans="1:5" ht="15.75" customHeight="1">
      <c r="A249" s="72" t="s">
        <v>462</v>
      </c>
      <c r="B249" s="342">
        <v>8.2900000000000001E-2</v>
      </c>
      <c r="C249" s="342">
        <v>0.16170000000000001</v>
      </c>
      <c r="D249" s="342">
        <v>9.3700000000000006E-2</v>
      </c>
      <c r="E249" s="279"/>
    </row>
    <row r="250" spans="1:5" ht="15.75" customHeight="1">
      <c r="A250" s="72" t="s">
        <v>463</v>
      </c>
      <c r="B250" s="342">
        <v>2.98E-2</v>
      </c>
      <c r="C250" s="342">
        <v>8.0500000000000002E-2</v>
      </c>
      <c r="D250" s="342">
        <v>3.6700000000000003E-2</v>
      </c>
      <c r="E250" s="279"/>
    </row>
    <row r="251" spans="1:5" ht="15.75" customHeight="1">
      <c r="A251" s="72" t="s">
        <v>464</v>
      </c>
      <c r="B251" s="342">
        <v>1.2500000000000001E-2</v>
      </c>
      <c r="C251" s="342">
        <v>3.78E-2</v>
      </c>
      <c r="D251" s="342">
        <v>1.5900000000000001E-2</v>
      </c>
      <c r="E251" s="279"/>
    </row>
    <row r="252" spans="1:5" ht="15.75" customHeight="1">
      <c r="A252" s="72" t="s">
        <v>465</v>
      </c>
      <c r="B252" s="342">
        <v>8.0000000000000004E-4</v>
      </c>
      <c r="C252" s="342">
        <v>7.4000000000000003E-3</v>
      </c>
      <c r="D252" s="342">
        <v>1.6999999999999999E-3</v>
      </c>
      <c r="E252" s="279"/>
    </row>
    <row r="253" spans="1:5" ht="15.75" customHeight="1">
      <c r="A253" s="72" t="s">
        <v>466</v>
      </c>
      <c r="B253" s="342">
        <v>0</v>
      </c>
      <c r="C253" s="342">
        <v>8.0000000000000004E-4</v>
      </c>
      <c r="D253" s="342">
        <v>1E-4</v>
      </c>
      <c r="E253" s="279"/>
    </row>
    <row r="254" spans="1:5" ht="15.75" customHeight="1">
      <c r="A254" s="72" t="s">
        <v>467</v>
      </c>
      <c r="B254" s="342">
        <v>0</v>
      </c>
      <c r="C254" s="342">
        <v>0</v>
      </c>
      <c r="D254" s="342">
        <v>0</v>
      </c>
      <c r="E254" s="279"/>
    </row>
    <row r="255" spans="1:5" ht="15.75" customHeight="1">
      <c r="A255" s="102" t="s">
        <v>144</v>
      </c>
      <c r="B255" s="343">
        <v>1</v>
      </c>
      <c r="C255" s="343">
        <v>0.99990000000000001</v>
      </c>
      <c r="D255" s="343">
        <v>0.99990000000000012</v>
      </c>
      <c r="E255" s="279"/>
    </row>
    <row r="256" spans="1:5" ht="15.75" customHeight="1"/>
    <row r="257" spans="1:5" ht="15.75" customHeight="1">
      <c r="A257" s="344" t="s">
        <v>469</v>
      </c>
      <c r="B257" s="344"/>
      <c r="C257" s="344"/>
      <c r="D257" s="344"/>
      <c r="E257" s="280"/>
    </row>
    <row r="258" spans="1:5" ht="15.75" customHeight="1">
      <c r="A258" s="344" t="s">
        <v>468</v>
      </c>
      <c r="B258" s="344"/>
      <c r="C258" s="344"/>
      <c r="D258" s="344"/>
      <c r="E258" s="280"/>
    </row>
    <row r="259" spans="1:5" ht="15.75" customHeight="1">
      <c r="B259" s="280"/>
      <c r="C259" s="280"/>
      <c r="D259" s="280"/>
      <c r="E259" s="280"/>
    </row>
    <row r="260" spans="1:5" ht="15.75" customHeight="1"/>
    <row r="261" spans="1:5" ht="15.75" customHeight="1"/>
    <row r="262" spans="1:5" ht="15.75" customHeight="1"/>
    <row r="263" spans="1:5" ht="15.75" customHeight="1">
      <c r="A263" s="309" t="s">
        <v>470</v>
      </c>
    </row>
    <row r="264" spans="1:5" ht="15.75" customHeight="1"/>
    <row r="265" spans="1:5" ht="15.75" customHeight="1">
      <c r="A265" s="281" t="s">
        <v>471</v>
      </c>
      <c r="D265" s="345">
        <v>3.78</v>
      </c>
    </row>
    <row r="266" spans="1:5" ht="15.75" customHeight="1">
      <c r="A266" s="281"/>
      <c r="D266" s="67"/>
    </row>
    <row r="267" spans="1:5" ht="15.75" customHeight="1">
      <c r="A267" s="95" t="s">
        <v>472</v>
      </c>
      <c r="B267" s="5"/>
      <c r="C267" s="5"/>
      <c r="D267" s="346">
        <v>0.95971997845988155</v>
      </c>
    </row>
    <row r="268" spans="1:5" ht="15.75" customHeight="1"/>
    <row r="269" spans="1:5" ht="15.75" customHeight="1">
      <c r="A269" s="255"/>
    </row>
    <row r="270" spans="1:5" ht="15.75" customHeight="1"/>
    <row r="271" spans="1:5" ht="15.75" customHeight="1"/>
    <row r="272" spans="1:5" ht="15.75" customHeight="1"/>
    <row r="273" spans="1:2" ht="15.75" customHeight="1"/>
    <row r="274" spans="1:2" ht="15.75" customHeight="1">
      <c r="A274" s="309" t="s">
        <v>473</v>
      </c>
    </row>
    <row r="275" spans="1:2" ht="15.75" customHeight="1"/>
    <row r="276" spans="1:2" ht="15.75" customHeight="1">
      <c r="A276" s="5" t="s">
        <v>474</v>
      </c>
      <c r="B276" s="14" t="s">
        <v>24</v>
      </c>
    </row>
    <row r="277" spans="1:2" ht="15.75" customHeight="1">
      <c r="A277" s="306" t="s">
        <v>475</v>
      </c>
    </row>
    <row r="278" spans="1:2" ht="15.75" customHeight="1">
      <c r="A278" s="347" t="s">
        <v>476</v>
      </c>
    </row>
    <row r="279" spans="1:2" ht="15.75" customHeight="1"/>
    <row r="280" spans="1:2" ht="15.75" customHeight="1">
      <c r="A280" s="350" t="s">
        <v>477</v>
      </c>
      <c r="B280" s="348">
        <v>60</v>
      </c>
    </row>
    <row r="281" spans="1:2" ht="15.75" customHeight="1"/>
    <row r="282" spans="1:2" ht="15.75" customHeight="1">
      <c r="A282" s="350" t="s">
        <v>478</v>
      </c>
      <c r="B282" s="14" t="s">
        <v>24</v>
      </c>
    </row>
    <row r="283" spans="1:2" ht="15.75" customHeight="1">
      <c r="A283" s="351"/>
    </row>
    <row r="284" spans="1:2" ht="15.75" customHeight="1">
      <c r="A284" s="352" t="s">
        <v>479</v>
      </c>
      <c r="B284" s="317" t="s">
        <v>481</v>
      </c>
    </row>
    <row r="285" spans="1:2" ht="15.75" customHeight="1">
      <c r="A285" s="352" t="s">
        <v>480</v>
      </c>
      <c r="B285" s="349"/>
    </row>
    <row r="286" spans="1:2" ht="15.75" customHeight="1">
      <c r="A286" s="351"/>
    </row>
    <row r="287" spans="1:2" ht="15.75" customHeight="1">
      <c r="A287" s="352" t="s">
        <v>482</v>
      </c>
      <c r="B287" s="317" t="s">
        <v>24</v>
      </c>
    </row>
    <row r="288" spans="1:2" ht="15.75" customHeight="1">
      <c r="A288" s="352" t="s">
        <v>483</v>
      </c>
      <c r="B288" s="349"/>
    </row>
    <row r="289" spans="1:2" ht="15.75" customHeight="1"/>
    <row r="290" spans="1:2" ht="15.75" customHeight="1"/>
    <row r="291" spans="1:2" ht="15.75" customHeight="1">
      <c r="A291" s="309" t="s">
        <v>484</v>
      </c>
    </row>
    <row r="292" spans="1:2" ht="15.75" customHeight="1"/>
    <row r="293" spans="1:2" ht="15.75" customHeight="1">
      <c r="A293" s="311" t="s">
        <v>485</v>
      </c>
      <c r="B293" s="23" t="s">
        <v>303</v>
      </c>
    </row>
    <row r="294" spans="1:2" ht="15.75" customHeight="1"/>
    <row r="295" spans="1:2" ht="15.75" customHeight="1">
      <c r="A295" s="5" t="s">
        <v>486</v>
      </c>
    </row>
    <row r="296" spans="1:2" ht="15.75" customHeight="1">
      <c r="A296" s="19" t="s">
        <v>487</v>
      </c>
    </row>
    <row r="297" spans="1:2" ht="15.75" customHeight="1"/>
    <row r="298" spans="1:2" ht="15.75" customHeight="1">
      <c r="A298" s="299" t="s">
        <v>488</v>
      </c>
      <c r="B298" s="283"/>
    </row>
    <row r="299" spans="1:2" ht="15.75" customHeight="1">
      <c r="A299" s="299" t="s">
        <v>489</v>
      </c>
      <c r="B299" s="283"/>
    </row>
    <row r="300" spans="1:2" ht="15.75" customHeight="1"/>
    <row r="301" spans="1:2" ht="15.75" customHeight="1"/>
    <row r="302" spans="1:2" ht="15.75" customHeight="1">
      <c r="A302" s="309" t="s">
        <v>490</v>
      </c>
    </row>
    <row r="303" spans="1:2" ht="15.75" customHeight="1"/>
    <row r="304" spans="1:2" ht="15.75" customHeight="1">
      <c r="A304" s="311" t="s">
        <v>491</v>
      </c>
      <c r="B304" s="23" t="s">
        <v>24</v>
      </c>
    </row>
    <row r="305" spans="1:4" ht="15.75" customHeight="1"/>
    <row r="306" spans="1:4" ht="15.75" customHeight="1">
      <c r="A306" s="309" t="s">
        <v>492</v>
      </c>
    </row>
    <row r="307" spans="1:4" ht="15.75" customHeight="1"/>
    <row r="308" spans="1:4" ht="15.75" customHeight="1">
      <c r="A308" s="311" t="s">
        <v>493</v>
      </c>
      <c r="B308" s="311"/>
      <c r="C308" s="253"/>
    </row>
    <row r="309" spans="1:4" ht="15.75" customHeight="1">
      <c r="A309" s="311"/>
      <c r="B309" s="311"/>
    </row>
    <row r="310" spans="1:4" ht="15.75" customHeight="1">
      <c r="A310" s="311" t="s">
        <v>494</v>
      </c>
      <c r="B310" s="311"/>
      <c r="C310" s="284"/>
    </row>
    <row r="311" spans="1:4" ht="15.75" customHeight="1">
      <c r="A311" s="311"/>
      <c r="B311" s="311"/>
    </row>
    <row r="312" spans="1:4" ht="15.75" customHeight="1">
      <c r="A312" s="311" t="s">
        <v>495</v>
      </c>
      <c r="B312" s="311"/>
      <c r="D312" s="284"/>
    </row>
    <row r="313" spans="1:4" ht="15.75" customHeight="1"/>
    <row r="314" spans="1:4" ht="15.75" customHeight="1">
      <c r="A314" s="309" t="s">
        <v>496</v>
      </c>
    </row>
    <row r="315" spans="1:4" ht="15.75" customHeight="1"/>
    <row r="316" spans="1:4" ht="15.75" customHeight="1">
      <c r="A316" s="311" t="s">
        <v>497</v>
      </c>
    </row>
    <row r="317" spans="1:4" ht="15.75" customHeight="1"/>
    <row r="318" spans="1:4" ht="15.75" customHeight="1">
      <c r="A318" s="285"/>
    </row>
    <row r="319" spans="1:4" ht="15.75" customHeight="1"/>
    <row r="320" spans="1:4" ht="15.75" customHeight="1">
      <c r="A320" s="124" t="s">
        <v>498</v>
      </c>
      <c r="B320" s="124"/>
      <c r="C320" s="353"/>
      <c r="D320" s="271"/>
    </row>
    <row r="321" spans="1:4" ht="15.75" customHeight="1">
      <c r="A321" s="124" t="s">
        <v>500</v>
      </c>
      <c r="B321" s="124"/>
      <c r="C321" s="353"/>
      <c r="D321" s="284"/>
    </row>
    <row r="322" spans="1:4" ht="15.75" customHeight="1">
      <c r="A322" s="5"/>
      <c r="B322" s="90"/>
      <c r="C322" s="5"/>
    </row>
    <row r="323" spans="1:4" ht="15.75" customHeight="1">
      <c r="A323" s="5" t="s">
        <v>499</v>
      </c>
      <c r="B323" s="90"/>
      <c r="C323" s="5"/>
    </row>
    <row r="324" spans="1:4" ht="15.75" customHeight="1">
      <c r="B324" s="66"/>
    </row>
    <row r="325" spans="1:4" ht="76.5" customHeight="1">
      <c r="A325" s="265"/>
      <c r="B325" s="66"/>
    </row>
    <row r="326" spans="1:4" ht="15.75" customHeight="1">
      <c r="B326" s="66"/>
    </row>
    <row r="327" spans="1:4" ht="15.75" customHeight="1">
      <c r="B327" s="66"/>
    </row>
    <row r="328" spans="1:4" ht="15.75" customHeight="1">
      <c r="B328" s="66"/>
    </row>
    <row r="329" spans="1:4" ht="15.75" customHeight="1">
      <c r="B329" s="66"/>
    </row>
    <row r="330" spans="1:4" ht="15.75" customHeight="1">
      <c r="A330" s="311" t="s">
        <v>503</v>
      </c>
      <c r="B330" s="354">
        <v>45417</v>
      </c>
    </row>
    <row r="331" spans="1:4" ht="15.75" customHeight="1">
      <c r="A331" s="311"/>
      <c r="B331" s="93"/>
    </row>
    <row r="332" spans="1:4" ht="15.75" customHeight="1">
      <c r="A332" s="311" t="s">
        <v>501</v>
      </c>
      <c r="B332" s="355">
        <v>100</v>
      </c>
    </row>
    <row r="333" spans="1:4" ht="15.75" customHeight="1">
      <c r="A333" s="311"/>
      <c r="B333" s="93"/>
    </row>
    <row r="334" spans="1:4" ht="15.75" customHeight="1">
      <c r="A334" s="311" t="s">
        <v>502</v>
      </c>
      <c r="B334" s="23" t="s">
        <v>303</v>
      </c>
    </row>
    <row r="335" spans="1:4" ht="15.75" customHeight="1"/>
    <row r="336" spans="1:4" ht="15.75" customHeight="1"/>
    <row r="337" spans="1:3" ht="15.75" customHeight="1">
      <c r="A337" s="309" t="s">
        <v>504</v>
      </c>
    </row>
    <row r="338" spans="1:3" ht="15.75" customHeight="1"/>
    <row r="339" spans="1:3" ht="15.75" customHeight="1">
      <c r="A339" s="5" t="s">
        <v>505</v>
      </c>
      <c r="B339" s="5"/>
      <c r="C339" s="14" t="s">
        <v>303</v>
      </c>
    </row>
    <row r="340" spans="1:3" ht="15.75" customHeight="1">
      <c r="A340" s="5"/>
      <c r="B340" s="5"/>
      <c r="C340" s="5"/>
    </row>
    <row r="341" spans="1:3" ht="15.75" customHeight="1">
      <c r="A341" s="5" t="s">
        <v>506</v>
      </c>
      <c r="B341" s="35"/>
      <c r="C341" s="5"/>
    </row>
    <row r="342" spans="1:3" ht="15.75" customHeight="1">
      <c r="B342" s="75"/>
    </row>
    <row r="343" spans="1:3" ht="15.75" customHeight="1">
      <c r="A343" s="286"/>
    </row>
    <row r="344" spans="1:3" ht="15.75" customHeight="1">
      <c r="A344" s="75"/>
    </row>
    <row r="345" spans="1:3" ht="15.75" customHeight="1">
      <c r="A345" s="75"/>
    </row>
    <row r="346" spans="1:3" ht="15.75" customHeight="1">
      <c r="A346" s="309" t="s">
        <v>507</v>
      </c>
    </row>
    <row r="347" spans="1:3" ht="15.75" customHeight="1"/>
    <row r="348" spans="1:3" ht="15.75" customHeight="1">
      <c r="A348" s="35" t="s">
        <v>508</v>
      </c>
      <c r="B348" s="36"/>
      <c r="C348" s="315"/>
    </row>
    <row r="349" spans="1:3" ht="15.75" customHeight="1">
      <c r="A349" s="5" t="s">
        <v>509</v>
      </c>
      <c r="C349" s="316"/>
    </row>
    <row r="350" spans="1:3" ht="15.75" customHeight="1"/>
    <row r="351" spans="1:3" ht="15.75" customHeight="1"/>
    <row r="352" spans="1:3" ht="15.75" customHeight="1">
      <c r="A352" s="356" t="s">
        <v>510</v>
      </c>
    </row>
    <row r="353" spans="1:3" ht="15.75" customHeight="1"/>
    <row r="354" spans="1:3" ht="15.75" customHeight="1">
      <c r="A354" s="309" t="s">
        <v>511</v>
      </c>
    </row>
    <row r="355" spans="1:3" ht="15.75" customHeight="1"/>
    <row r="356" spans="1:3" ht="15.75" customHeight="1">
      <c r="A356" s="248" t="s">
        <v>512</v>
      </c>
      <c r="B356" s="248"/>
    </row>
    <row r="357" spans="1:3" ht="15.75" customHeight="1">
      <c r="A357" s="248" t="s">
        <v>513</v>
      </c>
      <c r="B357" s="248"/>
      <c r="C357" s="357" t="s">
        <v>303</v>
      </c>
    </row>
    <row r="358" spans="1:3" ht="15.75" customHeight="1">
      <c r="A358" s="248" t="s">
        <v>514</v>
      </c>
      <c r="B358" s="248"/>
    </row>
    <row r="359" spans="1:3" ht="15.75" customHeight="1">
      <c r="A359" s="248" t="s">
        <v>515</v>
      </c>
      <c r="B359" s="248"/>
    </row>
    <row r="360" spans="1:3" ht="15.75" customHeight="1">
      <c r="A360" s="71"/>
      <c r="B360" s="71"/>
      <c r="C360" s="314"/>
    </row>
    <row r="361" spans="1:3" ht="15.75" customHeight="1">
      <c r="A361" s="71"/>
      <c r="B361" s="71"/>
    </row>
    <row r="362" spans="1:3" ht="15.75" customHeight="1">
      <c r="A362" s="71"/>
      <c r="B362" s="71"/>
    </row>
    <row r="363" spans="1:3" ht="15.75" customHeight="1"/>
    <row r="364" spans="1:3" ht="15.75" customHeight="1">
      <c r="A364" s="287" t="s">
        <v>516</v>
      </c>
    </row>
    <row r="365" spans="1:3" ht="15.75" customHeight="1">
      <c r="A365" s="101" t="s">
        <v>517</v>
      </c>
      <c r="B365" s="283"/>
    </row>
    <row r="366" spans="1:3" ht="15.75" customHeight="1">
      <c r="A366" s="101" t="s">
        <v>518</v>
      </c>
      <c r="B366" s="283"/>
    </row>
    <row r="367" spans="1:3" ht="15.75" customHeight="1">
      <c r="A367" s="69"/>
      <c r="B367" s="288"/>
    </row>
    <row r="368" spans="1:3" ht="15.75" customHeight="1">
      <c r="A368" s="101" t="s">
        <v>519</v>
      </c>
      <c r="B368" s="283"/>
    </row>
    <row r="369" spans="1:5" ht="15.75" customHeight="1">
      <c r="A369" s="101" t="s">
        <v>520</v>
      </c>
      <c r="B369" s="283"/>
    </row>
    <row r="370" spans="1:5" ht="15.75" customHeight="1"/>
    <row r="371" spans="1:5" ht="15.75" customHeight="1">
      <c r="A371" s="287" t="s">
        <v>521</v>
      </c>
    </row>
    <row r="372" spans="1:5" ht="15.75" customHeight="1">
      <c r="A372" s="101" t="s">
        <v>522</v>
      </c>
      <c r="B372" s="269"/>
    </row>
    <row r="373" spans="1:5" ht="15.75" customHeight="1">
      <c r="A373" s="101" t="s">
        <v>523</v>
      </c>
      <c r="B373" s="269"/>
    </row>
    <row r="374" spans="1:5" ht="15.75" customHeight="1">
      <c r="A374" s="69"/>
      <c r="B374" s="289"/>
    </row>
    <row r="375" spans="1:5" ht="15.75" customHeight="1">
      <c r="A375" s="101" t="s">
        <v>524</v>
      </c>
      <c r="B375" s="260"/>
      <c r="C375" s="260"/>
      <c r="D375" s="260"/>
      <c r="E375" s="260"/>
    </row>
    <row r="376" spans="1:5" ht="63" customHeight="1">
      <c r="A376" s="265"/>
      <c r="B376" s="260"/>
      <c r="C376" s="260"/>
      <c r="D376" s="260"/>
      <c r="E376" s="260"/>
    </row>
    <row r="377" spans="1:5" ht="15.75" customHeight="1">
      <c r="A377" s="75"/>
      <c r="B377" s="260"/>
      <c r="C377" s="260"/>
      <c r="D377" s="260"/>
      <c r="E377" s="260"/>
    </row>
    <row r="378" spans="1:5" ht="15.75" customHeight="1">
      <c r="A378" s="309" t="s">
        <v>525</v>
      </c>
    </row>
    <row r="379" spans="1:5" ht="15.75" customHeight="1"/>
    <row r="380" spans="1:5" ht="15.75" customHeight="1">
      <c r="A380" s="36" t="s">
        <v>526</v>
      </c>
      <c r="B380" s="36"/>
    </row>
    <row r="381" spans="1:5" ht="15.75" customHeight="1">
      <c r="A381" s="36" t="s">
        <v>527</v>
      </c>
      <c r="B381" s="36"/>
      <c r="C381" s="57"/>
    </row>
    <row r="382" spans="1:5" ht="15.75" customHeight="1">
      <c r="A382" s="36" t="s">
        <v>528</v>
      </c>
      <c r="B382" s="36"/>
    </row>
    <row r="383" spans="1:5" ht="15.75" customHeight="1">
      <c r="A383" s="75"/>
      <c r="B383" s="75"/>
      <c r="C383" s="358"/>
    </row>
    <row r="384" spans="1:5" ht="15.75" customHeight="1">
      <c r="A384" s="290" t="s">
        <v>529</v>
      </c>
      <c r="B384" s="5"/>
    </row>
    <row r="385" spans="1:2" ht="15.75" customHeight="1">
      <c r="A385" s="359" t="s">
        <v>530</v>
      </c>
      <c r="B385" s="354">
        <v>45597</v>
      </c>
    </row>
    <row r="386" spans="1:2" ht="15.75" customHeight="1">
      <c r="A386" s="359" t="s">
        <v>531</v>
      </c>
      <c r="B386" s="354">
        <v>45306</v>
      </c>
    </row>
    <row r="387" spans="1:2" ht="15.75" customHeight="1"/>
    <row r="388" spans="1:2" ht="15.75" customHeight="1">
      <c r="A388" s="36" t="s">
        <v>532</v>
      </c>
    </row>
    <row r="389" spans="1:2" ht="15.75" customHeight="1">
      <c r="A389" s="36" t="s">
        <v>533</v>
      </c>
      <c r="B389" s="23" t="s">
        <v>303</v>
      </c>
    </row>
    <row r="390" spans="1:2" ht="15.75" customHeight="1"/>
    <row r="391" spans="1:2" ht="15.75" customHeight="1">
      <c r="A391" s="287" t="s">
        <v>521</v>
      </c>
    </row>
    <row r="392" spans="1:2" ht="15.75" customHeight="1">
      <c r="A392" s="101" t="s">
        <v>534</v>
      </c>
      <c r="B392" s="269"/>
    </row>
    <row r="393" spans="1:2" ht="15.75" customHeight="1">
      <c r="A393" s="101" t="s">
        <v>535</v>
      </c>
      <c r="B393" s="269"/>
    </row>
    <row r="394" spans="1:2" ht="15.75" customHeight="1">
      <c r="A394" s="101" t="s">
        <v>536</v>
      </c>
      <c r="B394" s="291"/>
    </row>
    <row r="395" spans="1:2" ht="15.75" customHeight="1"/>
    <row r="396" spans="1:2" ht="15.75" customHeight="1"/>
    <row r="397" spans="1:2" ht="15.75" customHeight="1"/>
    <row r="398" spans="1:2" ht="15.75" customHeight="1"/>
    <row r="399" spans="1:2" ht="15.75" customHeight="1"/>
    <row r="400" spans="1:2" ht="15.75" customHeight="1"/>
    <row r="401" spans="1:5" ht="18.75" customHeight="1">
      <c r="A401" s="42" t="s">
        <v>537</v>
      </c>
      <c r="B401" s="42"/>
      <c r="C401" s="42"/>
      <c r="D401" s="42"/>
      <c r="E401" s="42"/>
    </row>
  </sheetData>
  <conditionalFormatting sqref="B209">
    <cfRule type="cellIs" dxfId="6" priority="5" operator="greaterThan">
      <formula>1</formula>
    </cfRule>
  </conditionalFormatting>
  <conditionalFormatting sqref="B226:B231">
    <cfRule type="cellIs" dxfId="5" priority="2" operator="greaterThan">
      <formula>1</formula>
    </cfRule>
  </conditionalFormatting>
  <conditionalFormatting sqref="B200:C200">
    <cfRule type="cellIs" dxfId="4" priority="6" operator="greaterThan">
      <formula>1</formula>
    </cfRule>
  </conditionalFormatting>
  <conditionalFormatting sqref="B255:D255">
    <cfRule type="cellIs" dxfId="3" priority="1" operator="greaterThan">
      <formula>1</formula>
    </cfRule>
  </conditionalFormatting>
  <conditionalFormatting sqref="B219:E219">
    <cfRule type="cellIs" dxfId="2" priority="3" operator="greaterThan">
      <formula>1</formula>
    </cfRule>
  </conditionalFormatting>
  <conditionalFormatting sqref="E209">
    <cfRule type="cellIs" dxfId="1" priority="4" operator="greaterThan">
      <formula>1</formula>
    </cfRule>
  </conditionalFormatting>
  <dataValidations count="8">
    <dataValidation type="whole" allowBlank="1" showInputMessage="1" showErrorMessage="1" sqref="B30:D32" xr:uid="{D2117A7D-2FB8-42BB-B576-BC5414E6AEBA}">
      <formula1>0</formula1>
      <formula2>100000000000</formula2>
    </dataValidation>
    <dataValidation type="whole" allowBlank="1" showInputMessage="1" showErrorMessage="1" sqref="B42:B44" xr:uid="{BAB47055-FBE5-4DFD-97EA-0A266C7C9A9A}">
      <formula1>0</formula1>
      <formula2>10000000000</formula2>
    </dataValidation>
    <dataValidation type="decimal" allowBlank="1" showInputMessage="1" showErrorMessage="1" sqref="B72:C82" xr:uid="{4D7E44AF-4C5D-4182-B58C-FBEC4A89C277}">
      <formula1>0</formula1>
      <formula2>1000000</formula2>
    </dataValidation>
    <dataValidation type="whole" allowBlank="1" showInputMessage="1" showErrorMessage="1" errorTitle="Invalid Score Range" error="Score must be between 0 - 36. " sqref="B186:D191" xr:uid="{FA6F2D7A-E4DD-40EA-A64C-BD6B392811BA}">
      <formula1>0</formula1>
      <formula2>36</formula2>
    </dataValidation>
    <dataValidation type="whole" allowBlank="1" showInputMessage="1" showErrorMessage="1" errorTitle="Invalid Score Range" error="Score must be between 200 - 800. " sqref="B184:D185" xr:uid="{DF28CC0D-061C-4570-BC2C-AD1456DE48F9}">
      <formula1>200</formula1>
      <formula2>800</formula2>
    </dataValidation>
    <dataValidation type="whole" allowBlank="1" showInputMessage="1" showErrorMessage="1" errorTitle="Invalid Score Range" error="Score must be between 400 - 1600. " sqref="B183:D183" xr:uid="{E029ED8B-EC9F-4E9E-B0AB-D947C75E25D6}">
      <formula1>400</formula1>
      <formula2>1600</formula2>
    </dataValidation>
    <dataValidation type="custom" allowBlank="1" showInputMessage="1" showErrorMessage="1" errorTitle="Incorrect Format" error="Cell must contain numeric value (percentage). " sqref="B213:E217" xr:uid="{CF9F80A6-B7D8-407E-9DAF-6457460E6AB2}">
      <formula1>ISNUMBER(B213:E218)</formula1>
    </dataValidation>
    <dataValidation type="custom" allowBlank="1" showInputMessage="1" showErrorMessage="1" errorTitle="Incorrect Format" error="Cell must contain numeric value (percentage). " sqref="B218:E218" xr:uid="{8CBEDEC3-CE3D-4BD3-B31F-3BB9C4C54158}">
      <formula1>ISNUMBER(B218:E224)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locked="0" defaultSize="0" autoFill="0" autoLine="0" autoPict="0">
                <anchor moveWithCells="1">
                  <from>
                    <xdr:col>0</xdr:col>
                    <xdr:colOff>123825</xdr:colOff>
                    <xdr:row>152</xdr:row>
                    <xdr:rowOff>114300</xdr:rowOff>
                  </from>
                  <to>
                    <xdr:col>0</xdr:col>
                    <xdr:colOff>1647825</xdr:colOff>
                    <xdr:row>154</xdr:row>
                    <xdr:rowOff>85725</xdr:rowOff>
                  </to>
                </anchor>
              </controlPr>
            </control>
          </mc:Choice>
        </mc:AlternateContent>
        <mc:AlternateContent xmlns:mc="http://schemas.openxmlformats.org/markup-compatibility/2006">
          <mc:Choice Requires="x14">
            <control shapeId="3074" r:id="rId4" name="Check Box 2">
              <controlPr locked="0" defaultSize="0" autoFill="0" autoLine="0" autoPict="0">
                <anchor moveWithCells="1">
                  <from>
                    <xdr:col>0</xdr:col>
                    <xdr:colOff>2133600</xdr:colOff>
                    <xdr:row>152</xdr:row>
                    <xdr:rowOff>114300</xdr:rowOff>
                  </from>
                  <to>
                    <xdr:col>0</xdr:col>
                    <xdr:colOff>3657600</xdr:colOff>
                    <xdr:row>154</xdr:row>
                    <xdr:rowOff>85725</xdr:rowOff>
                  </to>
                </anchor>
              </controlPr>
            </control>
          </mc:Choice>
        </mc:AlternateContent>
        <mc:AlternateContent xmlns:mc="http://schemas.openxmlformats.org/markup-compatibility/2006">
          <mc:Choice Requires="x14">
            <control shapeId="3075" r:id="rId5" name="Check Box 3">
              <controlPr locked="0" defaultSize="0" autoFill="0" autoLine="0" autoPict="0">
                <anchor moveWithCells="1">
                  <from>
                    <xdr:col>0</xdr:col>
                    <xdr:colOff>123825</xdr:colOff>
                    <xdr:row>154</xdr:row>
                    <xdr:rowOff>104775</xdr:rowOff>
                  </from>
                  <to>
                    <xdr:col>0</xdr:col>
                    <xdr:colOff>1647825</xdr:colOff>
                    <xdr:row>156</xdr:row>
                    <xdr:rowOff>76200</xdr:rowOff>
                  </to>
                </anchor>
              </controlPr>
            </control>
          </mc:Choice>
        </mc:AlternateContent>
        <mc:AlternateContent xmlns:mc="http://schemas.openxmlformats.org/markup-compatibility/2006">
          <mc:Choice Requires="x14">
            <control shapeId="3076" r:id="rId6" name="Check Box 4">
              <controlPr locked="0" defaultSize="0" autoFill="0" autoLine="0" autoPict="0">
                <anchor moveWithCells="1">
                  <from>
                    <xdr:col>0</xdr:col>
                    <xdr:colOff>142875</xdr:colOff>
                    <xdr:row>156</xdr:row>
                    <xdr:rowOff>114300</xdr:rowOff>
                  </from>
                  <to>
                    <xdr:col>0</xdr:col>
                    <xdr:colOff>1666875</xdr:colOff>
                    <xdr:row>158</xdr:row>
                    <xdr:rowOff>85725</xdr:rowOff>
                  </to>
                </anchor>
              </controlPr>
            </control>
          </mc:Choice>
        </mc:AlternateContent>
        <mc:AlternateContent xmlns:mc="http://schemas.openxmlformats.org/markup-compatibility/2006">
          <mc:Choice Requires="x14">
            <control shapeId="3077" r:id="rId7" name="Check Box 5">
              <controlPr locked="0" defaultSize="0" autoFill="0" autoLine="0" autoPict="0">
                <anchor moveWithCells="1">
                  <from>
                    <xdr:col>0</xdr:col>
                    <xdr:colOff>2133600</xdr:colOff>
                    <xdr:row>154</xdr:row>
                    <xdr:rowOff>114300</xdr:rowOff>
                  </from>
                  <to>
                    <xdr:col>0</xdr:col>
                    <xdr:colOff>4486275</xdr:colOff>
                    <xdr:row>156</xdr:row>
                    <xdr:rowOff>85725</xdr:rowOff>
                  </to>
                </anchor>
              </controlPr>
            </control>
          </mc:Choice>
        </mc:AlternateContent>
        <mc:AlternateContent xmlns:mc="http://schemas.openxmlformats.org/markup-compatibility/2006">
          <mc:Choice Requires="x14">
            <control shapeId="3078" r:id="rId8" name="Check Box 6">
              <controlPr locked="0" defaultSize="0" autoFill="0" autoLine="0" autoPict="0">
                <anchor moveWithCells="1">
                  <from>
                    <xdr:col>0</xdr:col>
                    <xdr:colOff>2143125</xdr:colOff>
                    <xdr:row>156</xdr:row>
                    <xdr:rowOff>123825</xdr:rowOff>
                  </from>
                  <to>
                    <xdr:col>0</xdr:col>
                    <xdr:colOff>4029075</xdr:colOff>
                    <xdr:row>158</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BA51-13EB-4FDD-93FA-9CD665E4CA65}">
  <dimension ref="A1:G139"/>
  <sheetViews>
    <sheetView workbookViewId="0">
      <selection activeCell="F12" sqref="F12"/>
    </sheetView>
  </sheetViews>
  <sheetFormatPr defaultRowHeight="26.25"/>
  <cols>
    <col min="1" max="1" width="9.140625" style="2"/>
    <col min="2" max="2" width="8.5703125" style="2" customWidth="1"/>
    <col min="3" max="3" width="6.5703125" style="2" customWidth="1"/>
    <col min="4" max="4" width="7" style="2" customWidth="1"/>
    <col min="5" max="5" width="6.640625" style="2" customWidth="1"/>
    <col min="6" max="6" width="21.2109375" style="2" customWidth="1"/>
    <col min="7" max="7" width="5.78515625" style="2" customWidth="1"/>
    <col min="8" max="16384" width="9.140625" style="2"/>
  </cols>
  <sheetData>
    <row r="1" spans="1:7" ht="31.5" customHeight="1">
      <c r="A1" s="360" t="s">
        <v>538</v>
      </c>
      <c r="B1" s="360"/>
      <c r="C1" s="360"/>
      <c r="D1" s="360"/>
      <c r="E1" s="360"/>
      <c r="F1" s="360"/>
      <c r="G1" s="360"/>
    </row>
    <row r="2" spans="1:7" ht="15.75" customHeight="1"/>
    <row r="3" spans="1:7" ht="15.75" customHeight="1">
      <c r="A3" s="308" t="s">
        <v>539</v>
      </c>
    </row>
    <row r="4" spans="1:7" ht="15.75" customHeight="1">
      <c r="G4" s="364"/>
    </row>
    <row r="5" spans="1:7" ht="25.5" customHeight="1">
      <c r="A5" s="5" t="s">
        <v>540</v>
      </c>
      <c r="E5" s="23" t="s">
        <v>24</v>
      </c>
      <c r="F5" s="365" t="s">
        <v>541</v>
      </c>
      <c r="G5" s="364"/>
    </row>
    <row r="6" spans="1:7" ht="15.75" customHeight="1"/>
    <row r="7" spans="1:7" ht="15.75" customHeight="1">
      <c r="A7" s="36" t="s">
        <v>542</v>
      </c>
      <c r="B7" s="36"/>
      <c r="C7" s="36"/>
      <c r="D7" s="36"/>
      <c r="E7" s="36"/>
      <c r="F7" s="36"/>
      <c r="G7" s="317" t="s">
        <v>24</v>
      </c>
    </row>
    <row r="8" spans="1:7" ht="15.75" customHeight="1">
      <c r="A8" s="36" t="s">
        <v>543</v>
      </c>
      <c r="B8" s="75"/>
      <c r="C8" s="75"/>
      <c r="D8" s="75"/>
      <c r="E8" s="75"/>
      <c r="F8" s="75"/>
      <c r="G8" s="361"/>
    </row>
    <row r="9" spans="1:7" ht="15.75" customHeight="1">
      <c r="A9" s="260"/>
      <c r="B9" s="260"/>
      <c r="C9" s="260"/>
      <c r="D9" s="260"/>
      <c r="E9" s="260"/>
      <c r="F9" s="260"/>
      <c r="G9" s="260"/>
    </row>
    <row r="10" spans="1:7" ht="15.75" customHeight="1">
      <c r="A10" s="308" t="s">
        <v>544</v>
      </c>
    </row>
    <row r="11" spans="1:7" ht="15.75" customHeight="1"/>
    <row r="12" spans="1:7" ht="15.75" customHeight="1">
      <c r="A12" s="124" t="s">
        <v>545</v>
      </c>
      <c r="B12" s="36"/>
      <c r="C12" s="36"/>
      <c r="D12" s="36"/>
      <c r="E12" s="36"/>
      <c r="F12" s="36"/>
      <c r="G12" s="36"/>
    </row>
    <row r="13" spans="1:7" ht="15.75" customHeight="1">
      <c r="A13" s="124" t="s">
        <v>546</v>
      </c>
      <c r="B13" s="75"/>
      <c r="C13" s="75"/>
      <c r="D13" s="75"/>
      <c r="E13" s="75"/>
      <c r="F13" s="75"/>
      <c r="G13" s="75"/>
    </row>
    <row r="14" spans="1:7" ht="32.25" customHeight="1">
      <c r="A14" s="75"/>
      <c r="B14" s="35"/>
      <c r="C14" s="64" t="s">
        <v>547</v>
      </c>
      <c r="D14" s="64" t="s">
        <v>548</v>
      </c>
      <c r="E14" s="64" t="s">
        <v>549</v>
      </c>
      <c r="F14" s="75"/>
      <c r="G14" s="75"/>
    </row>
    <row r="15" spans="1:7" ht="15.75" customHeight="1">
      <c r="B15" s="101" t="s">
        <v>90</v>
      </c>
      <c r="C15" s="307">
        <v>1585</v>
      </c>
      <c r="D15" s="307">
        <v>808</v>
      </c>
      <c r="E15" s="307">
        <v>436</v>
      </c>
    </row>
    <row r="16" spans="1:7" ht="15.75" customHeight="1">
      <c r="B16" s="101" t="s">
        <v>91</v>
      </c>
      <c r="C16" s="307">
        <v>1560</v>
      </c>
      <c r="D16" s="307">
        <v>841</v>
      </c>
      <c r="E16" s="307">
        <v>469</v>
      </c>
    </row>
    <row r="17" spans="1:7" ht="15.75" customHeight="1">
      <c r="B17" s="101" t="s">
        <v>92</v>
      </c>
      <c r="C17" s="307"/>
      <c r="D17" s="307"/>
      <c r="E17" s="307"/>
    </row>
    <row r="18" spans="1:7" ht="15.75" customHeight="1">
      <c r="B18" s="101" t="s">
        <v>144</v>
      </c>
      <c r="C18" s="362">
        <f>SUM(C15:C17)</f>
        <v>3145</v>
      </c>
      <c r="D18" s="362">
        <f>SUM(D15:D17)</f>
        <v>1649</v>
      </c>
      <c r="E18" s="362">
        <f>SUM(E15:E17)</f>
        <v>905</v>
      </c>
    </row>
    <row r="19" spans="1:7" ht="15.75" customHeight="1"/>
    <row r="20" spans="1:7" ht="15.75" customHeight="1"/>
    <row r="21" spans="1:7" ht="15.75" customHeight="1">
      <c r="A21" s="308" t="s">
        <v>550</v>
      </c>
    </row>
    <row r="22" spans="1:7" ht="15.75" customHeight="1"/>
    <row r="23" spans="1:7" ht="15.75" customHeight="1">
      <c r="A23" s="311" t="s">
        <v>551</v>
      </c>
    </row>
    <row r="24" spans="1:7" ht="15.75" customHeight="1"/>
    <row r="25" spans="1:7" ht="15.75" customHeight="1"/>
    <row r="26" spans="1:7" ht="15.75" customHeight="1"/>
    <row r="27" spans="1:7" ht="15.75" customHeight="1"/>
    <row r="28" spans="1:7" ht="15.75" customHeight="1"/>
    <row r="29" spans="1:7" ht="15.75" customHeight="1"/>
    <row r="30" spans="1:7" ht="15.75" customHeight="1">
      <c r="A30" s="308" t="s">
        <v>552</v>
      </c>
    </row>
    <row r="31" spans="1:7" ht="15.75" customHeight="1">
      <c r="A31" s="3"/>
    </row>
    <row r="32" spans="1:7" ht="15.75" customHeight="1">
      <c r="A32" s="36" t="s">
        <v>553</v>
      </c>
      <c r="B32" s="36"/>
      <c r="C32" s="36"/>
      <c r="D32" s="36"/>
      <c r="E32" s="36"/>
      <c r="F32" s="36"/>
      <c r="G32" s="363" t="s">
        <v>303</v>
      </c>
    </row>
    <row r="33" spans="1:7" ht="15.75" customHeight="1">
      <c r="A33" s="75"/>
      <c r="B33" s="75"/>
      <c r="C33" s="75"/>
      <c r="D33" s="75"/>
      <c r="E33" s="75"/>
      <c r="F33" s="75"/>
      <c r="G33" s="349"/>
    </row>
    <row r="34" spans="1:7" ht="15.75" customHeight="1"/>
    <row r="35" spans="1:7" ht="15.75" customHeight="1">
      <c r="A35" s="5" t="s">
        <v>554</v>
      </c>
      <c r="G35" s="67"/>
    </row>
    <row r="36" spans="1:7" ht="15.75" customHeight="1">
      <c r="B36" s="299" t="s">
        <v>390</v>
      </c>
      <c r="C36" s="282"/>
      <c r="E36" s="367" t="s">
        <v>555</v>
      </c>
      <c r="F36" s="253"/>
      <c r="G36" s="65"/>
    </row>
    <row r="37" spans="1:7" ht="15.75" customHeight="1"/>
    <row r="38" spans="1:7" ht="15.75" customHeight="1">
      <c r="A38" s="308" t="s">
        <v>556</v>
      </c>
    </row>
    <row r="39" spans="1:7" ht="15.75" customHeight="1"/>
    <row r="40" spans="1:7" ht="15.75" customHeight="1">
      <c r="A40" s="5" t="s">
        <v>557</v>
      </c>
    </row>
    <row r="41" spans="1:7" ht="15.75" customHeight="1">
      <c r="B41" s="304" t="s">
        <v>558</v>
      </c>
    </row>
    <row r="42" spans="1:7" ht="15.75" customHeight="1"/>
    <row r="43" spans="1:7" ht="15.75" customHeight="1">
      <c r="B43" s="101"/>
      <c r="C43" s="101"/>
      <c r="D43" s="299" t="s">
        <v>559</v>
      </c>
      <c r="F43" s="23" t="s">
        <v>564</v>
      </c>
    </row>
    <row r="44" spans="1:7" ht="15.75" customHeight="1">
      <c r="B44" s="101"/>
      <c r="C44" s="101"/>
      <c r="D44" s="299" t="s">
        <v>560</v>
      </c>
      <c r="F44" s="23" t="s">
        <v>564</v>
      </c>
    </row>
    <row r="45" spans="1:7" ht="15.75" customHeight="1">
      <c r="A45" s="101"/>
      <c r="B45" s="101"/>
      <c r="C45" s="101"/>
      <c r="D45" s="299" t="s">
        <v>561</v>
      </c>
      <c r="F45" s="23" t="s">
        <v>564</v>
      </c>
    </row>
    <row r="46" spans="1:7" ht="15.75" customHeight="1">
      <c r="B46" s="101"/>
      <c r="C46" s="101"/>
      <c r="D46" s="299" t="s">
        <v>344</v>
      </c>
      <c r="F46" s="23" t="s">
        <v>565</v>
      </c>
    </row>
    <row r="47" spans="1:7" ht="15.75" customHeight="1">
      <c r="B47" s="101"/>
      <c r="C47" s="101"/>
      <c r="D47" s="299" t="s">
        <v>562</v>
      </c>
      <c r="F47" s="23" t="s">
        <v>566</v>
      </c>
    </row>
    <row r="48" spans="1:7" ht="15.75" customHeight="1">
      <c r="A48" s="299" t="s">
        <v>563</v>
      </c>
      <c r="B48" s="299"/>
      <c r="C48" s="299"/>
      <c r="D48" s="299"/>
      <c r="F48" s="23" t="s">
        <v>565</v>
      </c>
    </row>
    <row r="49" spans="1:6" ht="15.75" customHeight="1"/>
    <row r="50" spans="1:6" ht="15.75" customHeight="1"/>
    <row r="51" spans="1:6" ht="15.75" customHeight="1">
      <c r="A51" s="308" t="s">
        <v>567</v>
      </c>
    </row>
    <row r="52" spans="1:6" ht="15.75" customHeight="1">
      <c r="A52" s="311" t="s">
        <v>568</v>
      </c>
    </row>
    <row r="53" spans="1:6" ht="15.75" customHeight="1"/>
    <row r="54" spans="1:6" ht="15.75" customHeight="1">
      <c r="C54" s="101"/>
      <c r="D54" s="124" t="s">
        <v>569</v>
      </c>
      <c r="E54" s="282"/>
    </row>
    <row r="55" spans="1:6" ht="15.75" customHeight="1">
      <c r="C55" s="101"/>
      <c r="D55" s="124"/>
      <c r="E55" s="368"/>
    </row>
    <row r="56" spans="1:6" ht="15.75" customHeight="1">
      <c r="A56" s="308" t="s">
        <v>575</v>
      </c>
      <c r="C56" s="101"/>
      <c r="D56" s="124"/>
      <c r="E56" s="368"/>
    </row>
    <row r="57" spans="1:6" ht="15.75" customHeight="1">
      <c r="A57" s="311" t="s">
        <v>576</v>
      </c>
      <c r="C57" s="101"/>
      <c r="D57" s="124"/>
      <c r="E57" s="368"/>
    </row>
    <row r="58" spans="1:6" ht="15.75" customHeight="1">
      <c r="C58" s="101"/>
      <c r="D58" s="124"/>
      <c r="E58" s="368"/>
    </row>
    <row r="59" spans="1:6" ht="15.75" customHeight="1">
      <c r="C59" s="101"/>
      <c r="D59" s="124" t="s">
        <v>569</v>
      </c>
      <c r="E59" s="282"/>
    </row>
    <row r="60" spans="1:6" ht="15.75" customHeight="1">
      <c r="C60" s="101"/>
      <c r="D60" s="124"/>
      <c r="E60" s="368"/>
    </row>
    <row r="61" spans="1:6" ht="15.75" customHeight="1">
      <c r="A61" s="308" t="s">
        <v>570</v>
      </c>
    </row>
    <row r="62" spans="1:6" ht="15.75" customHeight="1">
      <c r="A62" s="3"/>
      <c r="F62" s="77"/>
    </row>
    <row r="63" spans="1:6" ht="15.75" customHeight="1"/>
    <row r="64" spans="1:6" ht="15.75" customHeight="1">
      <c r="A64" s="308" t="s">
        <v>571</v>
      </c>
    </row>
    <row r="65" spans="1:6" ht="15.75" customHeight="1">
      <c r="A65" s="124" t="s">
        <v>572</v>
      </c>
      <c r="B65" s="36"/>
      <c r="C65" s="36"/>
      <c r="D65" s="36"/>
      <c r="E65" s="36"/>
      <c r="F65" s="36"/>
    </row>
    <row r="66" spans="1:6" ht="15.75" customHeight="1">
      <c r="A66" s="124" t="s">
        <v>573</v>
      </c>
      <c r="B66" s="36"/>
      <c r="C66" s="36"/>
      <c r="D66" s="36"/>
      <c r="E66" s="36"/>
      <c r="F66" s="36"/>
    </row>
    <row r="67" spans="1:6" ht="15.75" customHeight="1">
      <c r="A67" s="304" t="s">
        <v>574</v>
      </c>
      <c r="F67" s="369"/>
    </row>
    <row r="68" spans="1:6" ht="15.75" customHeight="1"/>
    <row r="69" spans="1:6" ht="32.25" customHeight="1">
      <c r="A69" s="3"/>
      <c r="B69" s="64" t="s">
        <v>489</v>
      </c>
      <c r="C69" s="64" t="s">
        <v>577</v>
      </c>
      <c r="D69" s="64" t="s">
        <v>578</v>
      </c>
      <c r="E69" s="64" t="s">
        <v>579</v>
      </c>
      <c r="F69" s="64" t="s">
        <v>580</v>
      </c>
    </row>
    <row r="70" spans="1:6" ht="15.75" customHeight="1">
      <c r="A70" s="40" t="s">
        <v>581</v>
      </c>
      <c r="B70" s="354">
        <v>45474</v>
      </c>
      <c r="C70" s="354"/>
      <c r="D70" s="354"/>
      <c r="E70" s="354"/>
    </row>
    <row r="71" spans="1:6" ht="15.75" customHeight="1">
      <c r="A71" s="40" t="s">
        <v>582</v>
      </c>
      <c r="B71" s="354"/>
      <c r="C71" s="354"/>
      <c r="D71" s="354"/>
      <c r="E71" s="354"/>
    </row>
    <row r="72" spans="1:6" ht="15.75" customHeight="1">
      <c r="A72" s="40" t="s">
        <v>583</v>
      </c>
      <c r="B72" s="354">
        <v>45597</v>
      </c>
      <c r="C72" s="354"/>
      <c r="D72" s="354"/>
      <c r="E72" s="354"/>
    </row>
    <row r="73" spans="1:6" ht="15.75" customHeight="1">
      <c r="A73" s="40" t="s">
        <v>584</v>
      </c>
      <c r="B73" s="354">
        <v>45383</v>
      </c>
      <c r="C73" s="354"/>
      <c r="D73" s="354"/>
      <c r="E73" s="354"/>
    </row>
    <row r="74" spans="1:6" ht="15.75" customHeight="1"/>
    <row r="75" spans="1:6" ht="15.75" customHeight="1"/>
    <row r="76" spans="1:6" ht="15.75" customHeight="1">
      <c r="A76" s="308" t="s">
        <v>585</v>
      </c>
    </row>
    <row r="77" spans="1:6" ht="15.75" customHeight="1"/>
    <row r="78" spans="1:6" ht="15.75" customHeight="1">
      <c r="A78" s="124" t="s">
        <v>586</v>
      </c>
      <c r="B78" s="124"/>
      <c r="C78" s="124"/>
      <c r="D78" s="124"/>
      <c r="E78" s="370"/>
    </row>
    <row r="79" spans="1:6" ht="15.75" customHeight="1">
      <c r="A79" s="5" t="s">
        <v>587</v>
      </c>
      <c r="E79" s="316"/>
    </row>
    <row r="80" spans="1:6" ht="15.75" customHeight="1">
      <c r="A80" s="308" t="s">
        <v>588</v>
      </c>
    </row>
    <row r="81" spans="1:6" ht="15.75" customHeight="1">
      <c r="A81" s="5" t="s">
        <v>589</v>
      </c>
    </row>
    <row r="82" spans="1:6" ht="59.25" customHeight="1">
      <c r="F82" s="265"/>
    </row>
    <row r="83" spans="1:6" ht="15.75" customHeight="1">
      <c r="A83" s="308" t="s">
        <v>590</v>
      </c>
    </row>
    <row r="84" spans="1:6" ht="15.75" customHeight="1">
      <c r="A84" s="311" t="s">
        <v>591</v>
      </c>
    </row>
    <row r="85" spans="1:6" ht="15.75" customHeight="1"/>
    <row r="86" spans="1:6" ht="15.75" customHeight="1">
      <c r="B86" s="5" t="s">
        <v>592</v>
      </c>
      <c r="C86" s="23" t="s">
        <v>593</v>
      </c>
    </row>
    <row r="87" spans="1:6" ht="15.75" customHeight="1"/>
    <row r="88" spans="1:6" ht="15.75" customHeight="1">
      <c r="A88" s="308" t="s">
        <v>594</v>
      </c>
    </row>
    <row r="89" spans="1:6" ht="15.75" customHeight="1">
      <c r="A89" s="311" t="s">
        <v>595</v>
      </c>
    </row>
    <row r="90" spans="1:6" ht="15.75" customHeight="1"/>
    <row r="91" spans="1:6" ht="15.75" customHeight="1">
      <c r="A91" s="5" t="s">
        <v>596</v>
      </c>
      <c r="B91" s="345"/>
      <c r="C91" s="5" t="s">
        <v>597</v>
      </c>
      <c r="D91" s="23"/>
    </row>
    <row r="92" spans="1:6" ht="15.75" customHeight="1"/>
    <row r="93" spans="1:6" ht="15.75" customHeight="1">
      <c r="A93" s="308" t="s">
        <v>598</v>
      </c>
    </row>
    <row r="94" spans="1:6" ht="15.75" customHeight="1">
      <c r="A94" s="311" t="s">
        <v>599</v>
      </c>
    </row>
    <row r="95" spans="1:6" ht="15.75" customHeight="1"/>
    <row r="96" spans="1:6" ht="15.75" customHeight="1">
      <c r="A96" s="5" t="s">
        <v>596</v>
      </c>
      <c r="B96" s="345"/>
      <c r="C96" s="5" t="s">
        <v>597</v>
      </c>
      <c r="D96" s="23"/>
    </row>
    <row r="97" spans="1:6" ht="15.75" customHeight="1"/>
    <row r="98" spans="1:6" ht="15.75" customHeight="1">
      <c r="A98" s="308" t="s">
        <v>600</v>
      </c>
    </row>
    <row r="99" spans="1:6" ht="15.75" customHeight="1">
      <c r="A99" s="311" t="s">
        <v>601</v>
      </c>
    </row>
    <row r="100" spans="1:6" ht="15.75" customHeight="1"/>
    <row r="101" spans="1:6" ht="15.75" customHeight="1">
      <c r="A101" s="5" t="s">
        <v>596</v>
      </c>
      <c r="B101" s="345"/>
    </row>
    <row r="102" spans="1:6" ht="15.75" customHeight="1"/>
    <row r="103" spans="1:6" ht="15.75" customHeight="1">
      <c r="A103" s="308" t="s">
        <v>602</v>
      </c>
    </row>
    <row r="104" spans="1:6" ht="15.75" customHeight="1">
      <c r="A104" s="311" t="s">
        <v>603</v>
      </c>
    </row>
    <row r="105" spans="1:6" ht="15.75" customHeight="1"/>
    <row r="106" spans="1:6" ht="15.75" customHeight="1">
      <c r="A106" s="5" t="s">
        <v>596</v>
      </c>
      <c r="B106" s="345">
        <v>32</v>
      </c>
    </row>
    <row r="107" spans="1:6" ht="15.75" customHeight="1">
      <c r="F107" s="75"/>
    </row>
    <row r="108" spans="1:6" ht="15.75" customHeight="1">
      <c r="F108" s="75"/>
    </row>
    <row r="109" spans="1:6" ht="15.75" customHeight="1">
      <c r="A109" s="308" t="s">
        <v>604</v>
      </c>
      <c r="F109" s="75"/>
    </row>
    <row r="110" spans="1:6" ht="15.75" customHeight="1">
      <c r="A110" s="311" t="s">
        <v>605</v>
      </c>
      <c r="F110" s="75"/>
    </row>
    <row r="111" spans="1:6" ht="63.75" customHeight="1">
      <c r="F111" s="265"/>
    </row>
    <row r="112" spans="1:6" ht="15.75" customHeight="1">
      <c r="A112" s="308" t="s">
        <v>606</v>
      </c>
    </row>
    <row r="113" spans="1:7" ht="15.75" customHeight="1">
      <c r="A113" s="311" t="s">
        <v>607</v>
      </c>
    </row>
    <row r="114" spans="1:7" ht="15.75" customHeight="1"/>
    <row r="115" spans="1:7" ht="15.75" customHeight="1"/>
    <row r="116" spans="1:7" ht="15.75" customHeight="1"/>
    <row r="117" spans="1:7" ht="15.75" customHeight="1">
      <c r="A117" s="308" t="s">
        <v>609</v>
      </c>
    </row>
    <row r="118" spans="1:7" ht="15.75" customHeight="1">
      <c r="A118" s="36" t="s">
        <v>610</v>
      </c>
      <c r="B118" s="36"/>
      <c r="C118" s="36"/>
      <c r="D118" s="36"/>
      <c r="E118" s="36"/>
      <c r="F118" s="36"/>
      <c r="G118" s="36"/>
    </row>
    <row r="119" spans="1:7" ht="15.75" customHeight="1">
      <c r="A119" s="36" t="s">
        <v>611</v>
      </c>
      <c r="B119" s="36"/>
      <c r="C119" s="36"/>
      <c r="D119" s="36"/>
      <c r="E119" s="36"/>
      <c r="F119" s="36"/>
      <c r="G119" s="36"/>
    </row>
    <row r="120" spans="1:7" ht="15.75" customHeight="1">
      <c r="A120" s="257"/>
      <c r="B120" s="257"/>
      <c r="C120" s="257"/>
      <c r="D120" s="257"/>
      <c r="E120" s="257"/>
      <c r="F120" s="257"/>
      <c r="G120" s="257"/>
    </row>
    <row r="121" spans="1:7" ht="15.75" customHeight="1">
      <c r="B121" s="101" t="s">
        <v>612</v>
      </c>
      <c r="C121" s="345"/>
      <c r="D121" s="101" t="s">
        <v>597</v>
      </c>
      <c r="E121" s="23"/>
    </row>
    <row r="122" spans="1:7" ht="15.75" customHeight="1"/>
    <row r="123" spans="1:7" ht="15.75" customHeight="1">
      <c r="A123" s="308" t="s">
        <v>608</v>
      </c>
    </row>
    <row r="124" spans="1:7" ht="15.75" customHeight="1">
      <c r="A124" s="36" t="s">
        <v>613</v>
      </c>
      <c r="B124" s="36"/>
      <c r="C124" s="36"/>
      <c r="D124" s="36"/>
      <c r="E124" s="36"/>
      <c r="F124" s="36"/>
      <c r="G124" s="36"/>
    </row>
    <row r="125" spans="1:7" ht="15.75" customHeight="1">
      <c r="A125" s="36" t="s">
        <v>614</v>
      </c>
      <c r="B125" s="36"/>
      <c r="C125" s="36"/>
      <c r="D125" s="36"/>
      <c r="E125" s="36"/>
      <c r="F125" s="36"/>
      <c r="G125" s="36"/>
    </row>
    <row r="126" spans="1:7" ht="15.75" customHeight="1">
      <c r="A126" s="36"/>
      <c r="B126" s="36"/>
      <c r="C126" s="36"/>
      <c r="D126" s="36"/>
      <c r="E126" s="36"/>
      <c r="F126" s="36"/>
      <c r="G126" s="36"/>
    </row>
    <row r="127" spans="1:7" ht="15.75" customHeight="1">
      <c r="B127" s="101" t="s">
        <v>612</v>
      </c>
      <c r="C127" s="345"/>
      <c r="D127" s="101" t="s">
        <v>597</v>
      </c>
      <c r="E127" s="23"/>
    </row>
    <row r="128" spans="1:7" ht="15.75" customHeight="1"/>
    <row r="129" spans="1:7" ht="15.75" customHeight="1">
      <c r="A129" s="308" t="s">
        <v>615</v>
      </c>
    </row>
    <row r="130" spans="1:7" ht="15.75" customHeight="1">
      <c r="A130" s="36" t="s">
        <v>616</v>
      </c>
      <c r="B130" s="36"/>
      <c r="C130" s="36"/>
      <c r="D130" s="36"/>
      <c r="E130" s="36"/>
      <c r="F130" s="253"/>
    </row>
    <row r="131" spans="1:7" ht="15.75" customHeight="1">
      <c r="A131" s="36" t="s">
        <v>617</v>
      </c>
      <c r="B131" s="36"/>
      <c r="C131" s="36"/>
      <c r="D131" s="36"/>
      <c r="E131" s="36"/>
    </row>
    <row r="132" spans="1:7" ht="15.75" customHeight="1">
      <c r="A132" s="259"/>
      <c r="B132" s="259"/>
      <c r="C132" s="259"/>
      <c r="D132" s="259"/>
      <c r="E132" s="259"/>
    </row>
    <row r="133" spans="1:7" ht="15.75" customHeight="1">
      <c r="A133" s="5" t="s">
        <v>618</v>
      </c>
      <c r="F133" s="366"/>
    </row>
    <row r="134" spans="1:7" ht="15.75" customHeight="1"/>
    <row r="135" spans="1:7" ht="15.75" customHeight="1">
      <c r="A135" s="308" t="s">
        <v>619</v>
      </c>
    </row>
    <row r="136" spans="1:7" ht="15.75" customHeight="1">
      <c r="A136" s="5" t="s">
        <v>620</v>
      </c>
    </row>
    <row r="137" spans="1:7" s="5" customFormat="1" ht="66.75" customHeight="1">
      <c r="F137" s="18"/>
    </row>
    <row r="138" spans="1:7" s="5" customFormat="1" ht="15.75" customHeight="1">
      <c r="F138" s="35"/>
    </row>
    <row r="139" spans="1:7" s="5" customFormat="1" ht="32.25" customHeight="1">
      <c r="A139" s="371" t="s">
        <v>621</v>
      </c>
      <c r="B139" s="371"/>
      <c r="C139" s="371"/>
      <c r="D139" s="371"/>
      <c r="E139" s="371"/>
      <c r="F139" s="371"/>
      <c r="G139" s="371"/>
    </row>
  </sheetData>
  <dataValidations count="1">
    <dataValidation type="whole" allowBlank="1" showInputMessage="1" showErrorMessage="1" sqref="C15 E15 C16:E17" xr:uid="{F07186EF-2F60-4447-97FA-4781E3CFC988}">
      <formula1>0</formula1>
      <formula2>10000000000000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8" r:id="rId3" name="Check Box 2">
              <controlPr locked="0" defaultSize="0" autoFill="0" autoLine="0" autoPict="0">
                <anchor moveWithCells="1">
                  <from>
                    <xdr:col>0</xdr:col>
                    <xdr:colOff>657225</xdr:colOff>
                    <xdr:row>23</xdr:row>
                    <xdr:rowOff>114300</xdr:rowOff>
                  </from>
                  <to>
                    <xdr:col>1</xdr:col>
                    <xdr:colOff>200025</xdr:colOff>
                    <xdr:row>25</xdr:row>
                    <xdr:rowOff>85725</xdr:rowOff>
                  </to>
                </anchor>
              </controlPr>
            </control>
          </mc:Choice>
        </mc:AlternateContent>
        <mc:AlternateContent xmlns:mc="http://schemas.openxmlformats.org/markup-compatibility/2006">
          <mc:Choice Requires="x14">
            <control shapeId="4099" r:id="rId4" name="Check Box 3">
              <controlPr locked="0" defaultSize="0" autoFill="0" autoLine="0" autoPict="0">
                <anchor moveWithCells="1">
                  <from>
                    <xdr:col>1</xdr:col>
                    <xdr:colOff>476250</xdr:colOff>
                    <xdr:row>23</xdr:row>
                    <xdr:rowOff>114300</xdr:rowOff>
                  </from>
                  <to>
                    <xdr:col>2</xdr:col>
                    <xdr:colOff>171450</xdr:colOff>
                    <xdr:row>25</xdr:row>
                    <xdr:rowOff>85725</xdr:rowOff>
                  </to>
                </anchor>
              </controlPr>
            </control>
          </mc:Choice>
        </mc:AlternateContent>
        <mc:AlternateContent xmlns:mc="http://schemas.openxmlformats.org/markup-compatibility/2006">
          <mc:Choice Requires="x14">
            <control shapeId="4100" r:id="rId5" name="Check Box 4">
              <controlPr locked="0" defaultSize="0" autoFill="0" autoLine="0" autoPict="0">
                <anchor moveWithCells="1">
                  <from>
                    <xdr:col>1</xdr:col>
                    <xdr:colOff>476250</xdr:colOff>
                    <xdr:row>25</xdr:row>
                    <xdr:rowOff>85725</xdr:rowOff>
                  </from>
                  <to>
                    <xdr:col>2</xdr:col>
                    <xdr:colOff>352425</xdr:colOff>
                    <xdr:row>27</xdr:row>
                    <xdr:rowOff>57150</xdr:rowOff>
                  </to>
                </anchor>
              </controlPr>
            </control>
          </mc:Choice>
        </mc:AlternateContent>
        <mc:AlternateContent xmlns:mc="http://schemas.openxmlformats.org/markup-compatibility/2006">
          <mc:Choice Requires="x14">
            <control shapeId="4101" r:id="rId6" name="Check Box 5">
              <controlPr locked="0" defaultSize="0" autoFill="0" autoLine="0" autoPict="0">
                <anchor moveWithCells="1">
                  <from>
                    <xdr:col>0</xdr:col>
                    <xdr:colOff>647700</xdr:colOff>
                    <xdr:row>25</xdr:row>
                    <xdr:rowOff>76200</xdr:rowOff>
                  </from>
                  <to>
                    <xdr:col>1</xdr:col>
                    <xdr:colOff>228600</xdr:colOff>
                    <xdr:row>27</xdr:row>
                    <xdr:rowOff>47625</xdr:rowOff>
                  </to>
                </anchor>
              </controlPr>
            </control>
          </mc:Choice>
        </mc:AlternateContent>
        <mc:AlternateContent xmlns:mc="http://schemas.openxmlformats.org/markup-compatibility/2006">
          <mc:Choice Requires="x14">
            <control shapeId="4102" r:id="rId7" name="Check Box 6">
              <controlPr locked="0" defaultSize="0" autoFill="0" autoLine="0" autoPict="0" altText="Fall Rolling Admission">
                <anchor moveWithCells="1">
                  <from>
                    <xdr:col>5</xdr:col>
                    <xdr:colOff>447675</xdr:colOff>
                    <xdr:row>69</xdr:row>
                    <xdr:rowOff>0</xdr:rowOff>
                  </from>
                  <to>
                    <xdr:col>5</xdr:col>
                    <xdr:colOff>2457450</xdr:colOff>
                    <xdr:row>70</xdr:row>
                    <xdr:rowOff>0</xdr:rowOff>
                  </to>
                </anchor>
              </controlPr>
            </control>
          </mc:Choice>
        </mc:AlternateContent>
        <mc:AlternateContent xmlns:mc="http://schemas.openxmlformats.org/markup-compatibility/2006">
          <mc:Choice Requires="x14">
            <control shapeId="4103" r:id="rId8" name="Check Box 7">
              <controlPr locked="0" defaultSize="0" autoFill="0" autoLine="0" autoPict="0" altText="Winter Rolling Admission">
                <anchor moveWithCells="1">
                  <from>
                    <xdr:col>5</xdr:col>
                    <xdr:colOff>447675</xdr:colOff>
                    <xdr:row>70</xdr:row>
                    <xdr:rowOff>9525</xdr:rowOff>
                  </from>
                  <to>
                    <xdr:col>5</xdr:col>
                    <xdr:colOff>2562225</xdr:colOff>
                    <xdr:row>71</xdr:row>
                    <xdr:rowOff>9525</xdr:rowOff>
                  </to>
                </anchor>
              </controlPr>
            </control>
          </mc:Choice>
        </mc:AlternateContent>
        <mc:AlternateContent xmlns:mc="http://schemas.openxmlformats.org/markup-compatibility/2006">
          <mc:Choice Requires="x14">
            <control shapeId="4104" r:id="rId9" name="Check Box 8">
              <controlPr locked="0" defaultSize="0" autoFill="0" autoLine="0" autoPict="0" altText="Fall Rolling Admission">
                <anchor moveWithCells="1">
                  <from>
                    <xdr:col>5</xdr:col>
                    <xdr:colOff>457200</xdr:colOff>
                    <xdr:row>71</xdr:row>
                    <xdr:rowOff>9525</xdr:rowOff>
                  </from>
                  <to>
                    <xdr:col>5</xdr:col>
                    <xdr:colOff>2628900</xdr:colOff>
                    <xdr:row>72</xdr:row>
                    <xdr:rowOff>0</xdr:rowOff>
                  </to>
                </anchor>
              </controlPr>
            </control>
          </mc:Choice>
        </mc:AlternateContent>
        <mc:AlternateContent xmlns:mc="http://schemas.openxmlformats.org/markup-compatibility/2006">
          <mc:Choice Requires="x14">
            <control shapeId="4105" r:id="rId10" name="Check Box 9">
              <controlPr locked="0" defaultSize="0" autoFill="0" autoLine="0" autoPict="0" altText="Fall Rolling Admission">
                <anchor moveWithCells="1">
                  <from>
                    <xdr:col>5</xdr:col>
                    <xdr:colOff>457200</xdr:colOff>
                    <xdr:row>71</xdr:row>
                    <xdr:rowOff>180975</xdr:rowOff>
                  </from>
                  <to>
                    <xdr:col>5</xdr:col>
                    <xdr:colOff>2733675</xdr:colOff>
                    <xdr:row>72</xdr:row>
                    <xdr:rowOff>190500</xdr:rowOff>
                  </to>
                </anchor>
              </controlPr>
            </control>
          </mc:Choice>
        </mc:AlternateContent>
        <mc:AlternateContent xmlns:mc="http://schemas.openxmlformats.org/markup-compatibility/2006">
          <mc:Choice Requires="x14">
            <control shapeId="4106" r:id="rId11" name="Check Box 10">
              <controlPr locked="0" defaultSize="0" autoFill="0" autoLine="0" autoPict="0">
                <anchor moveWithCells="1">
                  <from>
                    <xdr:col>0</xdr:col>
                    <xdr:colOff>428625</xdr:colOff>
                    <xdr:row>113</xdr:row>
                    <xdr:rowOff>0</xdr:rowOff>
                  </from>
                  <to>
                    <xdr:col>3</xdr:col>
                    <xdr:colOff>228600</xdr:colOff>
                    <xdr:row>114</xdr:row>
                    <xdr:rowOff>9525</xdr:rowOff>
                  </to>
                </anchor>
              </controlPr>
            </control>
          </mc:Choice>
        </mc:AlternateContent>
        <mc:AlternateContent xmlns:mc="http://schemas.openxmlformats.org/markup-compatibility/2006">
          <mc:Choice Requires="x14">
            <control shapeId="4107" r:id="rId12" name="Check Box 11">
              <controlPr locked="0" defaultSize="0" autoFill="0" autoLine="0" autoPict="0">
                <anchor moveWithCells="1">
                  <from>
                    <xdr:col>0</xdr:col>
                    <xdr:colOff>428625</xdr:colOff>
                    <xdr:row>113</xdr:row>
                    <xdr:rowOff>180975</xdr:rowOff>
                  </from>
                  <to>
                    <xdr:col>4</xdr:col>
                    <xdr:colOff>95250</xdr:colOff>
                    <xdr:row>115</xdr:row>
                    <xdr:rowOff>9525</xdr:rowOff>
                  </to>
                </anchor>
              </controlPr>
            </control>
          </mc:Choice>
        </mc:AlternateContent>
        <mc:AlternateContent xmlns:mc="http://schemas.openxmlformats.org/markup-compatibility/2006">
          <mc:Choice Requires="x14">
            <control shapeId="4108" r:id="rId13" name="Check Box 12">
              <controlPr locked="0" defaultSize="0" autoFill="0" autoLine="0" autoPict="0">
                <anchor moveWithCells="1">
                  <from>
                    <xdr:col>3</xdr:col>
                    <xdr:colOff>923925</xdr:colOff>
                    <xdr:row>113</xdr:row>
                    <xdr:rowOff>9525</xdr:rowOff>
                  </from>
                  <to>
                    <xdr:col>6</xdr:col>
                    <xdr:colOff>95250</xdr:colOff>
                    <xdr:row>114</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7365-CE5D-4935-A518-A5B0541FA013}">
  <dimension ref="A1:D45"/>
  <sheetViews>
    <sheetView workbookViewId="0">
      <selection activeCell="F9" sqref="F9"/>
    </sheetView>
  </sheetViews>
  <sheetFormatPr defaultRowHeight="26.25"/>
  <cols>
    <col min="1" max="1" width="10.78515625" customWidth="1"/>
    <col min="2" max="2" width="14.0703125" customWidth="1"/>
    <col min="3" max="3" width="12.85546875" customWidth="1"/>
    <col min="4" max="4" width="25.78515625" customWidth="1"/>
  </cols>
  <sheetData>
    <row r="1" spans="1:4">
      <c r="A1" s="360" t="s">
        <v>622</v>
      </c>
      <c r="B1" s="360"/>
      <c r="C1" s="360"/>
      <c r="D1" s="360"/>
    </row>
    <row r="2" spans="1:4" ht="15.75" customHeight="1"/>
    <row r="3" spans="1:4" ht="15.75" customHeight="1">
      <c r="A3" s="308" t="s">
        <v>623</v>
      </c>
    </row>
    <row r="4" spans="1:4" ht="15.75" customHeight="1"/>
    <row r="5" spans="1:4" ht="15.75" customHeight="1">
      <c r="A5" s="376" t="s">
        <v>624</v>
      </c>
    </row>
    <row r="6" spans="1:4" ht="15.75" customHeight="1"/>
    <row r="7" spans="1:4" ht="15.75" customHeight="1"/>
    <row r="8" spans="1:4" ht="15.75" customHeight="1"/>
    <row r="9" spans="1:4" ht="15.75" customHeight="1"/>
    <row r="10" spans="1:4" ht="15.75" customHeight="1"/>
    <row r="11" spans="1:4" ht="15.75" customHeight="1"/>
    <row r="12" spans="1:4" ht="15.75" customHeight="1"/>
    <row r="13" spans="1:4" ht="15.75" customHeight="1"/>
    <row r="14" spans="1:4" ht="15.75" customHeight="1"/>
    <row r="15" spans="1:4" ht="15.75" customHeight="1"/>
    <row r="16" spans="1:4" ht="15.75" customHeight="1"/>
    <row r="17" spans="1:4" ht="15.75" customHeight="1"/>
    <row r="18" spans="1:4" ht="48" customHeight="1">
      <c r="C18" s="101" t="s">
        <v>625</v>
      </c>
      <c r="D18" s="372"/>
    </row>
    <row r="19" spans="1:4" ht="15.75" customHeight="1">
      <c r="A19" s="1"/>
    </row>
    <row r="20" spans="1:4" ht="15.75" customHeight="1">
      <c r="A20" s="308" t="s">
        <v>626</v>
      </c>
    </row>
    <row r="21" spans="1:4" ht="15.75" customHeight="1"/>
    <row r="22" spans="1:4" ht="15.75" customHeight="1">
      <c r="A22" s="308" t="s">
        <v>627</v>
      </c>
    </row>
    <row r="23" spans="1:4" ht="15.75" customHeight="1">
      <c r="A23" s="124" t="s">
        <v>628</v>
      </c>
      <c r="B23" s="124"/>
      <c r="C23" s="124"/>
      <c r="D23" s="124"/>
    </row>
    <row r="24" spans="1:4" ht="15.75" customHeight="1">
      <c r="A24" s="378" t="s">
        <v>629</v>
      </c>
      <c r="B24" s="373"/>
      <c r="C24" s="373"/>
      <c r="D24" s="373"/>
    </row>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c r="D32" s="374" t="s">
        <v>630</v>
      </c>
    </row>
    <row r="33" spans="1:4" ht="78" customHeight="1">
      <c r="D33" s="375"/>
    </row>
    <row r="34" spans="1:4" ht="15.75" customHeight="1"/>
    <row r="35" spans="1:4" ht="15.75" customHeight="1"/>
    <row r="36" spans="1:4" ht="15.75" customHeight="1"/>
    <row r="37" spans="1:4" ht="15.75" customHeight="1"/>
    <row r="38" spans="1:4" ht="28.5" customHeight="1">
      <c r="A38" s="379" t="s">
        <v>631</v>
      </c>
      <c r="B38" s="379"/>
      <c r="C38" s="379"/>
      <c r="D38" s="379"/>
    </row>
    <row r="39" spans="1:4" ht="15.75" customHeight="1"/>
    <row r="40" spans="1:4" ht="15.75" customHeight="1"/>
    <row r="41" spans="1:4" ht="15.75" customHeight="1"/>
    <row r="42" spans="1:4" ht="15.75" customHeight="1"/>
    <row r="43" spans="1:4" ht="15.75" customHeight="1"/>
    <row r="44" spans="1:4" ht="15.75" customHeight="1"/>
    <row r="45" spans="1:4" ht="15.75" customHeight="1"/>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locked="0" defaultSize="0" autoFill="0" autoLine="0" autoPict="0">
                <anchor moveWithCells="1">
                  <from>
                    <xdr:col>0</xdr:col>
                    <xdr:colOff>438150</xdr:colOff>
                    <xdr:row>5</xdr:row>
                    <xdr:rowOff>190500</xdr:rowOff>
                  </from>
                  <to>
                    <xdr:col>1</xdr:col>
                    <xdr:colOff>1038225</xdr:colOff>
                    <xdr:row>6</xdr:row>
                    <xdr:rowOff>190500</xdr:rowOff>
                  </to>
                </anchor>
              </controlPr>
            </control>
          </mc:Choice>
        </mc:AlternateContent>
        <mc:AlternateContent xmlns:mc="http://schemas.openxmlformats.org/markup-compatibility/2006">
          <mc:Choice Requires="x14">
            <control shapeId="5122" r:id="rId4" name="Check Box 2">
              <controlPr locked="0" defaultSize="0" autoFill="0" autoLine="0" autoPict="0">
                <anchor moveWithCells="1">
                  <from>
                    <xdr:col>0</xdr:col>
                    <xdr:colOff>438150</xdr:colOff>
                    <xdr:row>6</xdr:row>
                    <xdr:rowOff>152400</xdr:rowOff>
                  </from>
                  <to>
                    <xdr:col>2</xdr:col>
                    <xdr:colOff>1123950</xdr:colOff>
                    <xdr:row>9</xdr:row>
                    <xdr:rowOff>28575</xdr:rowOff>
                  </to>
                </anchor>
              </controlPr>
            </control>
          </mc:Choice>
        </mc:AlternateContent>
        <mc:AlternateContent xmlns:mc="http://schemas.openxmlformats.org/markup-compatibility/2006">
          <mc:Choice Requires="x14">
            <control shapeId="5123" r:id="rId5" name="Check Box 3">
              <controlPr locked="0" defaultSize="0" autoFill="0" autoLine="0" autoPict="0">
                <anchor moveWithCells="1">
                  <from>
                    <xdr:col>0</xdr:col>
                    <xdr:colOff>438150</xdr:colOff>
                    <xdr:row>9</xdr:row>
                    <xdr:rowOff>0</xdr:rowOff>
                  </from>
                  <to>
                    <xdr:col>1</xdr:col>
                    <xdr:colOff>1285875</xdr:colOff>
                    <xdr:row>9</xdr:row>
                    <xdr:rowOff>190500</xdr:rowOff>
                  </to>
                </anchor>
              </controlPr>
            </control>
          </mc:Choice>
        </mc:AlternateContent>
        <mc:AlternateContent xmlns:mc="http://schemas.openxmlformats.org/markup-compatibility/2006">
          <mc:Choice Requires="x14">
            <control shapeId="5124" r:id="rId6" name="Check Box 4">
              <controlPr locked="0" defaultSize="0" autoFill="0" autoLine="0" autoPict="0">
                <anchor moveWithCells="1">
                  <from>
                    <xdr:col>0</xdr:col>
                    <xdr:colOff>438150</xdr:colOff>
                    <xdr:row>10</xdr:row>
                    <xdr:rowOff>9525</xdr:rowOff>
                  </from>
                  <to>
                    <xdr:col>1</xdr:col>
                    <xdr:colOff>904875</xdr:colOff>
                    <xdr:row>11</xdr:row>
                    <xdr:rowOff>19050</xdr:rowOff>
                  </to>
                </anchor>
              </controlPr>
            </control>
          </mc:Choice>
        </mc:AlternateContent>
        <mc:AlternateContent xmlns:mc="http://schemas.openxmlformats.org/markup-compatibility/2006">
          <mc:Choice Requires="x14">
            <control shapeId="5125" r:id="rId7" name="Check Box 5">
              <controlPr locked="0" defaultSize="0" autoFill="0" autoLine="0" autoPict="0">
                <anchor moveWithCells="1">
                  <from>
                    <xdr:col>0</xdr:col>
                    <xdr:colOff>438150</xdr:colOff>
                    <xdr:row>11</xdr:row>
                    <xdr:rowOff>9525</xdr:rowOff>
                  </from>
                  <to>
                    <xdr:col>1</xdr:col>
                    <xdr:colOff>523875</xdr:colOff>
                    <xdr:row>12</xdr:row>
                    <xdr:rowOff>19050</xdr:rowOff>
                  </to>
                </anchor>
              </controlPr>
            </control>
          </mc:Choice>
        </mc:AlternateContent>
        <mc:AlternateContent xmlns:mc="http://schemas.openxmlformats.org/markup-compatibility/2006">
          <mc:Choice Requires="x14">
            <control shapeId="5126" r:id="rId8" name="Check Box 6">
              <controlPr locked="0" defaultSize="0" autoFill="0" autoLine="0" autoPict="0">
                <anchor moveWithCells="1">
                  <from>
                    <xdr:col>0</xdr:col>
                    <xdr:colOff>438150</xdr:colOff>
                    <xdr:row>12</xdr:row>
                    <xdr:rowOff>19050</xdr:rowOff>
                  </from>
                  <to>
                    <xdr:col>1</xdr:col>
                    <xdr:colOff>523875</xdr:colOff>
                    <xdr:row>13</xdr:row>
                    <xdr:rowOff>28575</xdr:rowOff>
                  </to>
                </anchor>
              </controlPr>
            </control>
          </mc:Choice>
        </mc:AlternateContent>
        <mc:AlternateContent xmlns:mc="http://schemas.openxmlformats.org/markup-compatibility/2006">
          <mc:Choice Requires="x14">
            <control shapeId="5127" r:id="rId9" name="Check Box 7">
              <controlPr locked="0" defaultSize="0" autoFill="0" autoLine="0" autoPict="0">
                <anchor moveWithCells="1">
                  <from>
                    <xdr:col>0</xdr:col>
                    <xdr:colOff>438150</xdr:colOff>
                    <xdr:row>13</xdr:row>
                    <xdr:rowOff>28575</xdr:rowOff>
                  </from>
                  <to>
                    <xdr:col>1</xdr:col>
                    <xdr:colOff>1571625</xdr:colOff>
                    <xdr:row>14</xdr:row>
                    <xdr:rowOff>28575</xdr:rowOff>
                  </to>
                </anchor>
              </controlPr>
            </control>
          </mc:Choice>
        </mc:AlternateContent>
        <mc:AlternateContent xmlns:mc="http://schemas.openxmlformats.org/markup-compatibility/2006">
          <mc:Choice Requires="x14">
            <control shapeId="5128" r:id="rId10" name="Check Box 8">
              <controlPr locked="0" defaultSize="0" autoFill="0" autoLine="0" autoPict="0">
                <anchor moveWithCells="1">
                  <from>
                    <xdr:col>0</xdr:col>
                    <xdr:colOff>438150</xdr:colOff>
                    <xdr:row>14</xdr:row>
                    <xdr:rowOff>28575</xdr:rowOff>
                  </from>
                  <to>
                    <xdr:col>1</xdr:col>
                    <xdr:colOff>1809750</xdr:colOff>
                    <xdr:row>15</xdr:row>
                    <xdr:rowOff>47625</xdr:rowOff>
                  </to>
                </anchor>
              </controlPr>
            </control>
          </mc:Choice>
        </mc:AlternateContent>
        <mc:AlternateContent xmlns:mc="http://schemas.openxmlformats.org/markup-compatibility/2006">
          <mc:Choice Requires="x14">
            <control shapeId="5129" r:id="rId11" name="Check Box 9">
              <controlPr locked="0" defaultSize="0" autoFill="0" autoLine="0" autoPict="0">
                <anchor moveWithCells="1">
                  <from>
                    <xdr:col>0</xdr:col>
                    <xdr:colOff>438150</xdr:colOff>
                    <xdr:row>15</xdr:row>
                    <xdr:rowOff>28575</xdr:rowOff>
                  </from>
                  <to>
                    <xdr:col>1</xdr:col>
                    <xdr:colOff>1504950</xdr:colOff>
                    <xdr:row>16</xdr:row>
                    <xdr:rowOff>28575</xdr:rowOff>
                  </to>
                </anchor>
              </controlPr>
            </control>
          </mc:Choice>
        </mc:AlternateContent>
        <mc:AlternateContent xmlns:mc="http://schemas.openxmlformats.org/markup-compatibility/2006">
          <mc:Choice Requires="x14">
            <control shapeId="5130" r:id="rId12" name="Check Box 10">
              <controlPr locked="0" defaultSize="0" autoFill="0" autoLine="0" autoPict="0">
                <anchor moveWithCells="1">
                  <from>
                    <xdr:col>2</xdr:col>
                    <xdr:colOff>1676400</xdr:colOff>
                    <xdr:row>6</xdr:row>
                    <xdr:rowOff>19050</xdr:rowOff>
                  </from>
                  <to>
                    <xdr:col>3</xdr:col>
                    <xdr:colOff>1981200</xdr:colOff>
                    <xdr:row>7</xdr:row>
                    <xdr:rowOff>9525</xdr:rowOff>
                  </to>
                </anchor>
              </controlPr>
            </control>
          </mc:Choice>
        </mc:AlternateContent>
        <mc:AlternateContent xmlns:mc="http://schemas.openxmlformats.org/markup-compatibility/2006">
          <mc:Choice Requires="x14">
            <control shapeId="5131" r:id="rId13" name="Check Box 11">
              <controlPr locked="0" defaultSize="0" autoFill="0" autoLine="0" autoPict="0">
                <anchor moveWithCells="1">
                  <from>
                    <xdr:col>2</xdr:col>
                    <xdr:colOff>1676400</xdr:colOff>
                    <xdr:row>7</xdr:row>
                    <xdr:rowOff>19050</xdr:rowOff>
                  </from>
                  <to>
                    <xdr:col>3</xdr:col>
                    <xdr:colOff>1743075</xdr:colOff>
                    <xdr:row>8</xdr:row>
                    <xdr:rowOff>47625</xdr:rowOff>
                  </to>
                </anchor>
              </controlPr>
            </control>
          </mc:Choice>
        </mc:AlternateContent>
        <mc:AlternateContent xmlns:mc="http://schemas.openxmlformats.org/markup-compatibility/2006">
          <mc:Choice Requires="x14">
            <control shapeId="5132" r:id="rId14" name="Check Box 12">
              <controlPr locked="0" defaultSize="0" autoFill="0" autoLine="0" autoPict="0">
                <anchor moveWithCells="1">
                  <from>
                    <xdr:col>2</xdr:col>
                    <xdr:colOff>1676400</xdr:colOff>
                    <xdr:row>8</xdr:row>
                    <xdr:rowOff>28575</xdr:rowOff>
                  </from>
                  <to>
                    <xdr:col>3</xdr:col>
                    <xdr:colOff>1485900</xdr:colOff>
                    <xdr:row>9</xdr:row>
                    <xdr:rowOff>47625</xdr:rowOff>
                  </to>
                </anchor>
              </controlPr>
            </control>
          </mc:Choice>
        </mc:AlternateContent>
        <mc:AlternateContent xmlns:mc="http://schemas.openxmlformats.org/markup-compatibility/2006">
          <mc:Choice Requires="x14">
            <control shapeId="5133" r:id="rId15" name="Check Box 13">
              <controlPr locked="0" defaultSize="0" autoFill="0" autoLine="0" autoPict="0">
                <anchor moveWithCells="1">
                  <from>
                    <xdr:col>2</xdr:col>
                    <xdr:colOff>1676400</xdr:colOff>
                    <xdr:row>9</xdr:row>
                    <xdr:rowOff>28575</xdr:rowOff>
                  </from>
                  <to>
                    <xdr:col>3</xdr:col>
                    <xdr:colOff>2676525</xdr:colOff>
                    <xdr:row>10</xdr:row>
                    <xdr:rowOff>47625</xdr:rowOff>
                  </to>
                </anchor>
              </controlPr>
            </control>
          </mc:Choice>
        </mc:AlternateContent>
        <mc:AlternateContent xmlns:mc="http://schemas.openxmlformats.org/markup-compatibility/2006">
          <mc:Choice Requires="x14">
            <control shapeId="5134" r:id="rId16" name="Check Box 14">
              <controlPr locked="0" defaultSize="0" autoFill="0" autoLine="0" autoPict="0">
                <anchor moveWithCells="1">
                  <from>
                    <xdr:col>2</xdr:col>
                    <xdr:colOff>1676400</xdr:colOff>
                    <xdr:row>10</xdr:row>
                    <xdr:rowOff>9525</xdr:rowOff>
                  </from>
                  <to>
                    <xdr:col>3</xdr:col>
                    <xdr:colOff>2524125</xdr:colOff>
                    <xdr:row>11</xdr:row>
                    <xdr:rowOff>28575</xdr:rowOff>
                  </to>
                </anchor>
              </controlPr>
            </control>
          </mc:Choice>
        </mc:AlternateContent>
        <mc:AlternateContent xmlns:mc="http://schemas.openxmlformats.org/markup-compatibility/2006">
          <mc:Choice Requires="x14">
            <control shapeId="5135" r:id="rId17" name="Check Box 15">
              <controlPr locked="0" defaultSize="0" autoFill="0" autoLine="0" autoPict="0">
                <anchor moveWithCells="1">
                  <from>
                    <xdr:col>2</xdr:col>
                    <xdr:colOff>1676400</xdr:colOff>
                    <xdr:row>10</xdr:row>
                    <xdr:rowOff>171450</xdr:rowOff>
                  </from>
                  <to>
                    <xdr:col>3</xdr:col>
                    <xdr:colOff>1485900</xdr:colOff>
                    <xdr:row>12</xdr:row>
                    <xdr:rowOff>9525</xdr:rowOff>
                  </to>
                </anchor>
              </controlPr>
            </control>
          </mc:Choice>
        </mc:AlternateContent>
        <mc:AlternateContent xmlns:mc="http://schemas.openxmlformats.org/markup-compatibility/2006">
          <mc:Choice Requires="x14">
            <control shapeId="5136" r:id="rId18" name="Check Box 16">
              <controlPr locked="0" defaultSize="0" autoFill="0" autoLine="0" autoPict="0">
                <anchor moveWithCells="1">
                  <from>
                    <xdr:col>2</xdr:col>
                    <xdr:colOff>1676400</xdr:colOff>
                    <xdr:row>12</xdr:row>
                    <xdr:rowOff>0</xdr:rowOff>
                  </from>
                  <to>
                    <xdr:col>3</xdr:col>
                    <xdr:colOff>2743200</xdr:colOff>
                    <xdr:row>13</xdr:row>
                    <xdr:rowOff>19050</xdr:rowOff>
                  </to>
                </anchor>
              </controlPr>
            </control>
          </mc:Choice>
        </mc:AlternateContent>
        <mc:AlternateContent xmlns:mc="http://schemas.openxmlformats.org/markup-compatibility/2006">
          <mc:Choice Requires="x14">
            <control shapeId="5137" r:id="rId19" name="Check Box 17">
              <controlPr locked="0" defaultSize="0" autoFill="0" autoLine="0" autoPict="0">
                <anchor moveWithCells="1">
                  <from>
                    <xdr:col>2</xdr:col>
                    <xdr:colOff>1676400</xdr:colOff>
                    <xdr:row>13</xdr:row>
                    <xdr:rowOff>9525</xdr:rowOff>
                  </from>
                  <to>
                    <xdr:col>3</xdr:col>
                    <xdr:colOff>2524125</xdr:colOff>
                    <xdr:row>14</xdr:row>
                    <xdr:rowOff>28575</xdr:rowOff>
                  </to>
                </anchor>
              </controlPr>
            </control>
          </mc:Choice>
        </mc:AlternateContent>
        <mc:AlternateContent xmlns:mc="http://schemas.openxmlformats.org/markup-compatibility/2006">
          <mc:Choice Requires="x14">
            <control shapeId="5138" r:id="rId20" name="Check Box 18">
              <controlPr locked="0" defaultSize="0" autoFill="0" autoLine="0" autoPict="0">
                <anchor moveWithCells="1">
                  <from>
                    <xdr:col>2</xdr:col>
                    <xdr:colOff>1676400</xdr:colOff>
                    <xdr:row>14</xdr:row>
                    <xdr:rowOff>19050</xdr:rowOff>
                  </from>
                  <to>
                    <xdr:col>3</xdr:col>
                    <xdr:colOff>1485900</xdr:colOff>
                    <xdr:row>15</xdr:row>
                    <xdr:rowOff>38100</xdr:rowOff>
                  </to>
                </anchor>
              </controlPr>
            </control>
          </mc:Choice>
        </mc:AlternateContent>
        <mc:AlternateContent xmlns:mc="http://schemas.openxmlformats.org/markup-compatibility/2006">
          <mc:Choice Requires="x14">
            <control shapeId="5139" r:id="rId21" name="Check Box 19">
              <controlPr locked="0" defaultSize="0" autoFill="0" autoLine="0" autoPict="0">
                <anchor moveWithCells="1">
                  <from>
                    <xdr:col>2</xdr:col>
                    <xdr:colOff>1676400</xdr:colOff>
                    <xdr:row>15</xdr:row>
                    <xdr:rowOff>9525</xdr:rowOff>
                  </from>
                  <to>
                    <xdr:col>3</xdr:col>
                    <xdr:colOff>1485900</xdr:colOff>
                    <xdr:row>16</xdr:row>
                    <xdr:rowOff>38100</xdr:rowOff>
                  </to>
                </anchor>
              </controlPr>
            </control>
          </mc:Choice>
        </mc:AlternateContent>
        <mc:AlternateContent xmlns:mc="http://schemas.openxmlformats.org/markup-compatibility/2006">
          <mc:Choice Requires="x14">
            <control shapeId="5140" r:id="rId22" name="Check Box 20">
              <controlPr locked="0" defaultSize="0" autoFill="0" autoLine="0" autoPict="0">
                <anchor moveWithCells="1">
                  <from>
                    <xdr:col>0</xdr:col>
                    <xdr:colOff>323850</xdr:colOff>
                    <xdr:row>24</xdr:row>
                    <xdr:rowOff>161925</xdr:rowOff>
                  </from>
                  <to>
                    <xdr:col>1</xdr:col>
                    <xdr:colOff>419100</xdr:colOff>
                    <xdr:row>25</xdr:row>
                    <xdr:rowOff>171450</xdr:rowOff>
                  </to>
                </anchor>
              </controlPr>
            </control>
          </mc:Choice>
        </mc:AlternateContent>
        <mc:AlternateContent xmlns:mc="http://schemas.openxmlformats.org/markup-compatibility/2006">
          <mc:Choice Requires="x14">
            <control shapeId="5141" r:id="rId23" name="Check Box 21">
              <controlPr locked="0" defaultSize="0" autoFill="0" autoLine="0" autoPict="0">
                <anchor moveWithCells="1">
                  <from>
                    <xdr:col>0</xdr:col>
                    <xdr:colOff>323850</xdr:colOff>
                    <xdr:row>25</xdr:row>
                    <xdr:rowOff>171450</xdr:rowOff>
                  </from>
                  <to>
                    <xdr:col>1</xdr:col>
                    <xdr:colOff>409575</xdr:colOff>
                    <xdr:row>26</xdr:row>
                    <xdr:rowOff>180975</xdr:rowOff>
                  </to>
                </anchor>
              </controlPr>
            </control>
          </mc:Choice>
        </mc:AlternateContent>
        <mc:AlternateContent xmlns:mc="http://schemas.openxmlformats.org/markup-compatibility/2006">
          <mc:Choice Requires="x14">
            <control shapeId="5142" r:id="rId24" name="Check Box 22">
              <controlPr locked="0" defaultSize="0" autoFill="0" autoLine="0" autoPict="0">
                <anchor moveWithCells="1">
                  <from>
                    <xdr:col>0</xdr:col>
                    <xdr:colOff>323850</xdr:colOff>
                    <xdr:row>26</xdr:row>
                    <xdr:rowOff>180975</xdr:rowOff>
                  </from>
                  <to>
                    <xdr:col>1</xdr:col>
                    <xdr:colOff>1143000</xdr:colOff>
                    <xdr:row>27</xdr:row>
                    <xdr:rowOff>190500</xdr:rowOff>
                  </to>
                </anchor>
              </controlPr>
            </control>
          </mc:Choice>
        </mc:AlternateContent>
        <mc:AlternateContent xmlns:mc="http://schemas.openxmlformats.org/markup-compatibility/2006">
          <mc:Choice Requires="x14">
            <control shapeId="5143" r:id="rId25" name="Check Box 23">
              <controlPr locked="0" defaultSize="0" autoFill="0" autoLine="0" autoPict="0">
                <anchor moveWithCells="1">
                  <from>
                    <xdr:col>0</xdr:col>
                    <xdr:colOff>323850</xdr:colOff>
                    <xdr:row>27</xdr:row>
                    <xdr:rowOff>190500</xdr:rowOff>
                  </from>
                  <to>
                    <xdr:col>1</xdr:col>
                    <xdr:colOff>409575</xdr:colOff>
                    <xdr:row>28</xdr:row>
                    <xdr:rowOff>161925</xdr:rowOff>
                  </to>
                </anchor>
              </controlPr>
            </control>
          </mc:Choice>
        </mc:AlternateContent>
        <mc:AlternateContent xmlns:mc="http://schemas.openxmlformats.org/markup-compatibility/2006">
          <mc:Choice Requires="x14">
            <control shapeId="5144" r:id="rId26" name="Check Box 24">
              <controlPr locked="0" defaultSize="0" autoFill="0" autoLine="0" autoPict="0">
                <anchor moveWithCells="1">
                  <from>
                    <xdr:col>0</xdr:col>
                    <xdr:colOff>323850</xdr:colOff>
                    <xdr:row>28</xdr:row>
                    <xdr:rowOff>161925</xdr:rowOff>
                  </from>
                  <to>
                    <xdr:col>1</xdr:col>
                    <xdr:colOff>409575</xdr:colOff>
                    <xdr:row>30</xdr:row>
                    <xdr:rowOff>0</xdr:rowOff>
                  </to>
                </anchor>
              </controlPr>
            </control>
          </mc:Choice>
        </mc:AlternateContent>
        <mc:AlternateContent xmlns:mc="http://schemas.openxmlformats.org/markup-compatibility/2006">
          <mc:Choice Requires="x14">
            <control shapeId="5145" r:id="rId27" name="Check Box 25">
              <controlPr locked="0" defaultSize="0" autoFill="0" autoLine="0" autoPict="0">
                <anchor moveWithCells="1">
                  <from>
                    <xdr:col>1</xdr:col>
                    <xdr:colOff>1828800</xdr:colOff>
                    <xdr:row>28</xdr:row>
                    <xdr:rowOff>28575</xdr:rowOff>
                  </from>
                  <to>
                    <xdr:col>2</xdr:col>
                    <xdr:colOff>1476375</xdr:colOff>
                    <xdr:row>29</xdr:row>
                    <xdr:rowOff>38100</xdr:rowOff>
                  </to>
                </anchor>
              </controlPr>
            </control>
          </mc:Choice>
        </mc:AlternateContent>
        <mc:AlternateContent xmlns:mc="http://schemas.openxmlformats.org/markup-compatibility/2006">
          <mc:Choice Requires="x14">
            <control shapeId="5146" r:id="rId28" name="Check Box 26">
              <controlPr locked="0" defaultSize="0" autoFill="0" autoLine="0" autoPict="0">
                <anchor moveWithCells="1">
                  <from>
                    <xdr:col>0</xdr:col>
                    <xdr:colOff>323850</xdr:colOff>
                    <xdr:row>30</xdr:row>
                    <xdr:rowOff>0</xdr:rowOff>
                  </from>
                  <to>
                    <xdr:col>1</xdr:col>
                    <xdr:colOff>409575</xdr:colOff>
                    <xdr:row>31</xdr:row>
                    <xdr:rowOff>0</xdr:rowOff>
                  </to>
                </anchor>
              </controlPr>
            </control>
          </mc:Choice>
        </mc:AlternateContent>
        <mc:AlternateContent xmlns:mc="http://schemas.openxmlformats.org/markup-compatibility/2006">
          <mc:Choice Requires="x14">
            <control shapeId="5147" r:id="rId29" name="Check Box 27">
              <controlPr locked="0" defaultSize="0" autoFill="0" autoLine="0" autoPict="0">
                <anchor moveWithCells="1">
                  <from>
                    <xdr:col>1</xdr:col>
                    <xdr:colOff>1828800</xdr:colOff>
                    <xdr:row>24</xdr:row>
                    <xdr:rowOff>190500</xdr:rowOff>
                  </from>
                  <to>
                    <xdr:col>3</xdr:col>
                    <xdr:colOff>142875</xdr:colOff>
                    <xdr:row>26</xdr:row>
                    <xdr:rowOff>0</xdr:rowOff>
                  </to>
                </anchor>
              </controlPr>
            </control>
          </mc:Choice>
        </mc:AlternateContent>
        <mc:AlternateContent xmlns:mc="http://schemas.openxmlformats.org/markup-compatibility/2006">
          <mc:Choice Requires="x14">
            <control shapeId="5148" r:id="rId30" name="Check Box 28">
              <controlPr locked="0" defaultSize="0" autoFill="0" autoLine="0" autoPict="0">
                <anchor moveWithCells="1">
                  <from>
                    <xdr:col>1</xdr:col>
                    <xdr:colOff>1828800</xdr:colOff>
                    <xdr:row>25</xdr:row>
                    <xdr:rowOff>190500</xdr:rowOff>
                  </from>
                  <to>
                    <xdr:col>2</xdr:col>
                    <xdr:colOff>1476375</xdr:colOff>
                    <xdr:row>27</xdr:row>
                    <xdr:rowOff>19050</xdr:rowOff>
                  </to>
                </anchor>
              </controlPr>
            </control>
          </mc:Choice>
        </mc:AlternateContent>
        <mc:AlternateContent xmlns:mc="http://schemas.openxmlformats.org/markup-compatibility/2006">
          <mc:Choice Requires="x14">
            <control shapeId="5149" r:id="rId31" name="Check Box 29">
              <controlPr locked="0" defaultSize="0" autoFill="0" autoLine="0" autoPict="0">
                <anchor moveWithCells="1">
                  <from>
                    <xdr:col>1</xdr:col>
                    <xdr:colOff>1828800</xdr:colOff>
                    <xdr:row>27</xdr:row>
                    <xdr:rowOff>9525</xdr:rowOff>
                  </from>
                  <to>
                    <xdr:col>2</xdr:col>
                    <xdr:colOff>1476375</xdr:colOff>
                    <xdr:row>28</xdr:row>
                    <xdr:rowOff>28575</xdr:rowOff>
                  </to>
                </anchor>
              </controlPr>
            </control>
          </mc:Choice>
        </mc:AlternateContent>
        <mc:AlternateContent xmlns:mc="http://schemas.openxmlformats.org/markup-compatibility/2006">
          <mc:Choice Requires="x14">
            <control shapeId="5150" r:id="rId32" name="Check Box 30">
              <controlPr locked="0" defaultSize="0" autoFill="0" autoLine="0" autoPict="0">
                <anchor moveWithCells="1">
                  <from>
                    <xdr:col>1</xdr:col>
                    <xdr:colOff>1828800</xdr:colOff>
                    <xdr:row>29</xdr:row>
                    <xdr:rowOff>28575</xdr:rowOff>
                  </from>
                  <to>
                    <xdr:col>3</xdr:col>
                    <xdr:colOff>847725</xdr:colOff>
                    <xdr:row>30</xdr:row>
                    <xdr:rowOff>28575</xdr:rowOff>
                  </to>
                </anchor>
              </controlPr>
            </control>
          </mc:Choice>
        </mc:AlternateContent>
        <mc:AlternateContent xmlns:mc="http://schemas.openxmlformats.org/markup-compatibility/2006">
          <mc:Choice Requires="x14">
            <control shapeId="5151" r:id="rId33" name="Check Box 31">
              <controlPr locked="0" defaultSize="0" autoFill="0" autoLine="0" autoPict="0">
                <anchor moveWithCells="1">
                  <from>
                    <xdr:col>1</xdr:col>
                    <xdr:colOff>1828800</xdr:colOff>
                    <xdr:row>30</xdr:row>
                    <xdr:rowOff>28575</xdr:rowOff>
                  </from>
                  <to>
                    <xdr:col>2</xdr:col>
                    <xdr:colOff>1476375</xdr:colOff>
                    <xdr:row>31</xdr:row>
                    <xdr:rowOff>57150</xdr:rowOff>
                  </to>
                </anchor>
              </controlPr>
            </control>
          </mc:Choice>
        </mc:AlternateContent>
        <mc:AlternateContent xmlns:mc="http://schemas.openxmlformats.org/markup-compatibility/2006">
          <mc:Choice Requires="x14">
            <control shapeId="5152" r:id="rId34" name="Check Box 32">
              <controlPr locked="0" defaultSize="0" autoFill="0" autoLine="0" autoPict="0">
                <anchor moveWithCells="1">
                  <from>
                    <xdr:col>1</xdr:col>
                    <xdr:colOff>1828800</xdr:colOff>
                    <xdr:row>31</xdr:row>
                    <xdr:rowOff>47625</xdr:rowOff>
                  </from>
                  <to>
                    <xdr:col>2</xdr:col>
                    <xdr:colOff>1476375</xdr:colOff>
                    <xdr:row>32</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3008D-DF9A-43F2-9B27-25B83DFF3CF9}">
  <dimension ref="A1:D71"/>
  <sheetViews>
    <sheetView topLeftCell="A21" workbookViewId="0">
      <selection activeCell="G9" sqref="G9"/>
    </sheetView>
  </sheetViews>
  <sheetFormatPr defaultRowHeight="26.25"/>
  <cols>
    <col min="1" max="1" width="30.28515625" customWidth="1"/>
    <col min="2" max="2" width="12.5" customWidth="1"/>
    <col min="3" max="3" width="12.28515625" customWidth="1"/>
    <col min="4" max="4" width="6.28515625"/>
  </cols>
  <sheetData>
    <row r="1" spans="1:4">
      <c r="A1" s="379" t="s">
        <v>632</v>
      </c>
      <c r="B1" s="379"/>
      <c r="C1" s="379"/>
      <c r="D1" s="379"/>
    </row>
    <row r="2" spans="1:4" ht="15.75" customHeight="1"/>
    <row r="3" spans="1:4" ht="15.75" customHeight="1">
      <c r="A3" s="308" t="s">
        <v>633</v>
      </c>
    </row>
    <row r="4" spans="1:4" ht="15.75" customHeight="1"/>
    <row r="5" spans="1:4" ht="15.75" customHeight="1">
      <c r="A5" s="36" t="s">
        <v>634</v>
      </c>
      <c r="B5" s="36"/>
      <c r="C5" s="36"/>
      <c r="D5" s="36"/>
    </row>
    <row r="6" spans="1:4" ht="15.75" customHeight="1">
      <c r="A6" s="36" t="s">
        <v>635</v>
      </c>
      <c r="B6" s="36"/>
      <c r="C6" s="36"/>
      <c r="D6" s="36"/>
    </row>
    <row r="7" spans="1:4" ht="15.75" customHeight="1"/>
    <row r="8" spans="1:4" ht="32.25" customHeight="1">
      <c r="B8" s="43" t="s">
        <v>644</v>
      </c>
      <c r="C8" s="380" t="s">
        <v>645</v>
      </c>
    </row>
    <row r="9" spans="1:4" ht="31.5" customHeight="1">
      <c r="A9" s="367" t="s">
        <v>636</v>
      </c>
      <c r="B9" s="382">
        <v>0.50680000000000003</v>
      </c>
      <c r="C9" s="382">
        <v>0.4829</v>
      </c>
    </row>
    <row r="10" spans="1:4" ht="31.5" customHeight="1">
      <c r="A10" s="299" t="s">
        <v>637</v>
      </c>
      <c r="B10" s="382">
        <v>0.106</v>
      </c>
      <c r="C10" s="382">
        <v>0.157</v>
      </c>
    </row>
    <row r="11" spans="1:4" ht="31.5" customHeight="1">
      <c r="A11" s="299" t="s">
        <v>638</v>
      </c>
      <c r="B11" s="382">
        <v>0.153</v>
      </c>
      <c r="C11" s="382">
        <v>0.17899999999999999</v>
      </c>
    </row>
    <row r="12" spans="1:4" ht="31.5" customHeight="1">
      <c r="A12" s="367" t="s">
        <v>639</v>
      </c>
      <c r="B12" s="382">
        <v>0.94499999999999995</v>
      </c>
      <c r="C12" s="382">
        <v>0.40500000000000003</v>
      </c>
    </row>
    <row r="13" spans="1:4" ht="31.5" customHeight="1">
      <c r="A13" s="299" t="s">
        <v>640</v>
      </c>
      <c r="B13" s="382">
        <v>6.3E-2</v>
      </c>
      <c r="C13" s="382">
        <v>0.93700000000000006</v>
      </c>
    </row>
    <row r="14" spans="1:4" ht="31.5" customHeight="1">
      <c r="A14" s="299" t="s">
        <v>641</v>
      </c>
      <c r="B14" s="382">
        <v>1.5E-3</v>
      </c>
      <c r="C14" s="382">
        <v>2.12E-2</v>
      </c>
    </row>
    <row r="15" spans="1:4" ht="31.5" customHeight="1">
      <c r="A15" s="299" t="s">
        <v>642</v>
      </c>
      <c r="B15" s="329">
        <v>18</v>
      </c>
      <c r="C15" s="329">
        <v>20</v>
      </c>
    </row>
    <row r="16" spans="1:4" ht="31.5" customHeight="1">
      <c r="A16" s="299" t="s">
        <v>643</v>
      </c>
      <c r="B16" s="329">
        <v>18</v>
      </c>
      <c r="C16" s="329">
        <v>20</v>
      </c>
    </row>
    <row r="17" spans="1:1" ht="15.75" customHeight="1"/>
    <row r="18" spans="1:1" ht="15.75" customHeight="1"/>
    <row r="19" spans="1:1" ht="15.75" customHeight="1"/>
    <row r="20" spans="1:1" ht="15.75" customHeight="1"/>
    <row r="21" spans="1:1" ht="15.75" customHeight="1"/>
    <row r="22" spans="1:1" ht="15.75" customHeight="1"/>
    <row r="23" spans="1:1" ht="15.75" customHeight="1">
      <c r="A23" s="308" t="s">
        <v>646</v>
      </c>
    </row>
    <row r="24" spans="1:1" ht="15.75" customHeight="1">
      <c r="A24" s="311" t="s">
        <v>647</v>
      </c>
    </row>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spans="1:1" ht="15.75" customHeight="1">
      <c r="A33" s="308" t="s">
        <v>648</v>
      </c>
    </row>
    <row r="34" spans="1:1" ht="15.75" customHeight="1"/>
    <row r="35" spans="1:1" ht="15.75" customHeight="1">
      <c r="A35" s="311" t="s">
        <v>649</v>
      </c>
    </row>
    <row r="36" spans="1:1" ht="15.75" customHeight="1"/>
    <row r="37" spans="1:1" ht="15.75" customHeight="1">
      <c r="A37" s="306" t="s">
        <v>650</v>
      </c>
    </row>
    <row r="38" spans="1:1" ht="15.75" customHeight="1">
      <c r="A38" s="375"/>
    </row>
    <row r="39" spans="1:1" ht="15.75" customHeight="1"/>
    <row r="40" spans="1:1" ht="15.75" customHeight="1">
      <c r="A40" s="311" t="s">
        <v>651</v>
      </c>
    </row>
    <row r="41" spans="1:1" ht="15.75" customHeight="1"/>
    <row r="42" spans="1:1" ht="15.75" customHeight="1">
      <c r="A42" s="304" t="s">
        <v>650</v>
      </c>
    </row>
    <row r="43" spans="1:1" ht="15.75" customHeight="1">
      <c r="A43" s="375"/>
    </row>
    <row r="44" spans="1:1" ht="15.75" customHeight="1"/>
    <row r="45" spans="1:1" ht="15.75" customHeight="1">
      <c r="A45" s="5" t="s">
        <v>652</v>
      </c>
    </row>
    <row r="46" spans="1:1" ht="15.75" customHeight="1"/>
    <row r="47" spans="1:1" ht="15.75" customHeight="1">
      <c r="A47" s="306" t="s">
        <v>650</v>
      </c>
    </row>
    <row r="48" spans="1:1" ht="15.75" customHeight="1">
      <c r="A48" s="375"/>
    </row>
    <row r="49" spans="1:1" ht="15.75" customHeight="1">
      <c r="A49" s="1"/>
    </row>
    <row r="50" spans="1:1" ht="15.75" customHeight="1">
      <c r="A50" s="308" t="s">
        <v>653</v>
      </c>
    </row>
    <row r="51" spans="1:1" ht="15.75" customHeight="1">
      <c r="A51" s="311" t="s">
        <v>654</v>
      </c>
    </row>
    <row r="52" spans="1:1" ht="15.75" customHeight="1"/>
    <row r="53" spans="1:1" ht="15.75" customHeight="1"/>
    <row r="54" spans="1:1" ht="15.75" customHeight="1"/>
    <row r="55" spans="1:1" ht="15.75" customHeight="1"/>
    <row r="56" spans="1:1" ht="15.75" customHeight="1"/>
    <row r="57" spans="1:1" ht="15.75" customHeight="1"/>
    <row r="58" spans="1:1" ht="15.75" customHeight="1"/>
    <row r="59" spans="1:1" ht="15.75" customHeight="1"/>
    <row r="60" spans="1:1" ht="15.75" customHeight="1"/>
    <row r="61" spans="1:1" s="5" customFormat="1" ht="15.75">
      <c r="A61" s="5" t="s">
        <v>655</v>
      </c>
    </row>
    <row r="62" spans="1:1" ht="47.25" customHeight="1">
      <c r="A62" s="375"/>
    </row>
    <row r="63" spans="1:1" ht="15.75" customHeight="1"/>
    <row r="64" spans="1:1" ht="15.75" customHeight="1"/>
    <row r="65" spans="1:4" ht="15.75" customHeight="1"/>
    <row r="66" spans="1:4" ht="15.75" customHeight="1"/>
    <row r="67" spans="1:4" ht="15.75" customHeight="1"/>
    <row r="68" spans="1:4" ht="15.75" customHeight="1"/>
    <row r="69" spans="1:4" ht="15.75" customHeight="1"/>
    <row r="70" spans="1:4" ht="15.75" customHeight="1"/>
    <row r="71" spans="1:4">
      <c r="A71" s="360" t="s">
        <v>656</v>
      </c>
      <c r="B71" s="360"/>
      <c r="C71" s="360"/>
      <c r="D71" s="360"/>
    </row>
  </sheetData>
  <conditionalFormatting sqref="B9:C14">
    <cfRule type="cellIs" dxfId="0" priority="1" operator="greaterThan">
      <formula>1</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locked="0" defaultSize="0" autoFill="0" autoLine="0" autoPict="0">
                <anchor moveWithCells="1">
                  <from>
                    <xdr:col>0</xdr:col>
                    <xdr:colOff>457200</xdr:colOff>
                    <xdr:row>24</xdr:row>
                    <xdr:rowOff>28575</xdr:rowOff>
                  </from>
                  <to>
                    <xdr:col>0</xdr:col>
                    <xdr:colOff>1981200</xdr:colOff>
                    <xdr:row>25</xdr:row>
                    <xdr:rowOff>9525</xdr:rowOff>
                  </to>
                </anchor>
              </controlPr>
            </control>
          </mc:Choice>
        </mc:AlternateContent>
        <mc:AlternateContent xmlns:mc="http://schemas.openxmlformats.org/markup-compatibility/2006">
          <mc:Choice Requires="x14">
            <control shapeId="8194" r:id="rId4" name="Check Box 2">
              <controlPr locked="0" defaultSize="0" autoFill="0" autoLine="0" autoPict="0">
                <anchor moveWithCells="1">
                  <from>
                    <xdr:col>0</xdr:col>
                    <xdr:colOff>457200</xdr:colOff>
                    <xdr:row>25</xdr:row>
                    <xdr:rowOff>0</xdr:rowOff>
                  </from>
                  <to>
                    <xdr:col>0</xdr:col>
                    <xdr:colOff>1981200</xdr:colOff>
                    <xdr:row>26</xdr:row>
                    <xdr:rowOff>9525</xdr:rowOff>
                  </to>
                </anchor>
              </controlPr>
            </control>
          </mc:Choice>
        </mc:AlternateContent>
        <mc:AlternateContent xmlns:mc="http://schemas.openxmlformats.org/markup-compatibility/2006">
          <mc:Choice Requires="x14">
            <control shapeId="8195" r:id="rId5" name="Check Box 3">
              <controlPr locked="0" defaultSize="0" autoFill="0" autoLine="0" autoPict="0">
                <anchor moveWithCells="1">
                  <from>
                    <xdr:col>0</xdr:col>
                    <xdr:colOff>457200</xdr:colOff>
                    <xdr:row>26</xdr:row>
                    <xdr:rowOff>0</xdr:rowOff>
                  </from>
                  <to>
                    <xdr:col>0</xdr:col>
                    <xdr:colOff>1981200</xdr:colOff>
                    <xdr:row>27</xdr:row>
                    <xdr:rowOff>9525</xdr:rowOff>
                  </to>
                </anchor>
              </controlPr>
            </control>
          </mc:Choice>
        </mc:AlternateContent>
        <mc:AlternateContent xmlns:mc="http://schemas.openxmlformats.org/markup-compatibility/2006">
          <mc:Choice Requires="x14">
            <control shapeId="8196" r:id="rId6" name="Check Box 4">
              <controlPr locked="0" defaultSize="0" autoFill="0" autoLine="0" autoPict="0">
                <anchor moveWithCells="1">
                  <from>
                    <xdr:col>0</xdr:col>
                    <xdr:colOff>457200</xdr:colOff>
                    <xdr:row>27</xdr:row>
                    <xdr:rowOff>0</xdr:rowOff>
                  </from>
                  <to>
                    <xdr:col>0</xdr:col>
                    <xdr:colOff>1981200</xdr:colOff>
                    <xdr:row>28</xdr:row>
                    <xdr:rowOff>19050</xdr:rowOff>
                  </to>
                </anchor>
              </controlPr>
            </control>
          </mc:Choice>
        </mc:AlternateContent>
        <mc:AlternateContent xmlns:mc="http://schemas.openxmlformats.org/markup-compatibility/2006">
          <mc:Choice Requires="x14">
            <control shapeId="8197" r:id="rId7" name="Check Box 5">
              <controlPr locked="0" defaultSize="0" autoFill="0" autoLine="0" autoPict="0">
                <anchor moveWithCells="1">
                  <from>
                    <xdr:col>0</xdr:col>
                    <xdr:colOff>457200</xdr:colOff>
                    <xdr:row>28</xdr:row>
                    <xdr:rowOff>19050</xdr:rowOff>
                  </from>
                  <to>
                    <xdr:col>0</xdr:col>
                    <xdr:colOff>1981200</xdr:colOff>
                    <xdr:row>29</xdr:row>
                    <xdr:rowOff>19050</xdr:rowOff>
                  </to>
                </anchor>
              </controlPr>
            </control>
          </mc:Choice>
        </mc:AlternateContent>
        <mc:AlternateContent xmlns:mc="http://schemas.openxmlformats.org/markup-compatibility/2006">
          <mc:Choice Requires="x14">
            <control shapeId="8198" r:id="rId8" name="Check Box 6">
              <controlPr locked="0" defaultSize="0" autoFill="0" autoLine="0" autoPict="0">
                <anchor moveWithCells="1">
                  <from>
                    <xdr:col>0</xdr:col>
                    <xdr:colOff>457200</xdr:colOff>
                    <xdr:row>29</xdr:row>
                    <xdr:rowOff>9525</xdr:rowOff>
                  </from>
                  <to>
                    <xdr:col>0</xdr:col>
                    <xdr:colOff>3276600</xdr:colOff>
                    <xdr:row>30</xdr:row>
                    <xdr:rowOff>28575</xdr:rowOff>
                  </to>
                </anchor>
              </controlPr>
            </control>
          </mc:Choice>
        </mc:AlternateContent>
        <mc:AlternateContent xmlns:mc="http://schemas.openxmlformats.org/markup-compatibility/2006">
          <mc:Choice Requires="x14">
            <control shapeId="8199" r:id="rId9" name="Check Box 7">
              <controlPr locked="0" defaultSize="0" autoFill="0" autoLine="0" autoPict="0">
                <anchor moveWithCells="1">
                  <from>
                    <xdr:col>0</xdr:col>
                    <xdr:colOff>457200</xdr:colOff>
                    <xdr:row>30</xdr:row>
                    <xdr:rowOff>19050</xdr:rowOff>
                  </from>
                  <to>
                    <xdr:col>0</xdr:col>
                    <xdr:colOff>3276600</xdr:colOff>
                    <xdr:row>31</xdr:row>
                    <xdr:rowOff>19050</xdr:rowOff>
                  </to>
                </anchor>
              </controlPr>
            </control>
          </mc:Choice>
        </mc:AlternateContent>
        <mc:AlternateContent xmlns:mc="http://schemas.openxmlformats.org/markup-compatibility/2006">
          <mc:Choice Requires="x14">
            <control shapeId="8200" r:id="rId10" name="Check Box 8">
              <controlPr locked="0" defaultSize="0" autoFill="0" autoLine="0" autoPict="0">
                <anchor moveWithCells="1">
                  <from>
                    <xdr:col>0</xdr:col>
                    <xdr:colOff>3514725</xdr:colOff>
                    <xdr:row>24</xdr:row>
                    <xdr:rowOff>0</xdr:rowOff>
                  </from>
                  <to>
                    <xdr:col>1</xdr:col>
                    <xdr:colOff>1000125</xdr:colOff>
                    <xdr:row>24</xdr:row>
                    <xdr:rowOff>180975</xdr:rowOff>
                  </to>
                </anchor>
              </controlPr>
            </control>
          </mc:Choice>
        </mc:AlternateContent>
        <mc:AlternateContent xmlns:mc="http://schemas.openxmlformats.org/markup-compatibility/2006">
          <mc:Choice Requires="x14">
            <control shapeId="8201" r:id="rId11" name="Check Box 9">
              <controlPr locked="0" defaultSize="0" autoFill="0" autoLine="0" autoPict="0">
                <anchor moveWithCells="1">
                  <from>
                    <xdr:col>0</xdr:col>
                    <xdr:colOff>3514725</xdr:colOff>
                    <xdr:row>24</xdr:row>
                    <xdr:rowOff>180975</xdr:rowOff>
                  </from>
                  <to>
                    <xdr:col>1</xdr:col>
                    <xdr:colOff>990600</xdr:colOff>
                    <xdr:row>25</xdr:row>
                    <xdr:rowOff>200025</xdr:rowOff>
                  </to>
                </anchor>
              </controlPr>
            </control>
          </mc:Choice>
        </mc:AlternateContent>
        <mc:AlternateContent xmlns:mc="http://schemas.openxmlformats.org/markup-compatibility/2006">
          <mc:Choice Requires="x14">
            <control shapeId="8202" r:id="rId12" name="Check Box 10">
              <controlPr locked="0" defaultSize="0" autoFill="0" autoLine="0" autoPict="0">
                <anchor moveWithCells="1">
                  <from>
                    <xdr:col>0</xdr:col>
                    <xdr:colOff>3514725</xdr:colOff>
                    <xdr:row>25</xdr:row>
                    <xdr:rowOff>190500</xdr:rowOff>
                  </from>
                  <to>
                    <xdr:col>1</xdr:col>
                    <xdr:colOff>971550</xdr:colOff>
                    <xdr:row>27</xdr:row>
                    <xdr:rowOff>0</xdr:rowOff>
                  </to>
                </anchor>
              </controlPr>
            </control>
          </mc:Choice>
        </mc:AlternateContent>
        <mc:AlternateContent xmlns:mc="http://schemas.openxmlformats.org/markup-compatibility/2006">
          <mc:Choice Requires="x14">
            <control shapeId="8203" r:id="rId13" name="Check Box 11">
              <controlPr locked="0" defaultSize="0" autoFill="0" autoLine="0" autoPict="0">
                <anchor moveWithCells="1">
                  <from>
                    <xdr:col>0</xdr:col>
                    <xdr:colOff>3514725</xdr:colOff>
                    <xdr:row>27</xdr:row>
                    <xdr:rowOff>0</xdr:rowOff>
                  </from>
                  <to>
                    <xdr:col>1</xdr:col>
                    <xdr:colOff>962025</xdr:colOff>
                    <xdr:row>28</xdr:row>
                    <xdr:rowOff>9525</xdr:rowOff>
                  </to>
                </anchor>
              </controlPr>
            </control>
          </mc:Choice>
        </mc:AlternateContent>
        <mc:AlternateContent xmlns:mc="http://schemas.openxmlformats.org/markup-compatibility/2006">
          <mc:Choice Requires="x14">
            <control shapeId="8204" r:id="rId14" name="Check Box 12">
              <controlPr locked="0" defaultSize="0" autoFill="0" autoLine="0" autoPict="0">
                <anchor moveWithCells="1">
                  <from>
                    <xdr:col>0</xdr:col>
                    <xdr:colOff>3514725</xdr:colOff>
                    <xdr:row>28</xdr:row>
                    <xdr:rowOff>9525</xdr:rowOff>
                  </from>
                  <to>
                    <xdr:col>1</xdr:col>
                    <xdr:colOff>952500</xdr:colOff>
                    <xdr:row>29</xdr:row>
                    <xdr:rowOff>19050</xdr:rowOff>
                  </to>
                </anchor>
              </controlPr>
            </control>
          </mc:Choice>
        </mc:AlternateContent>
        <mc:AlternateContent xmlns:mc="http://schemas.openxmlformats.org/markup-compatibility/2006">
          <mc:Choice Requires="x14">
            <control shapeId="8205" r:id="rId15" name="Check Box 13">
              <controlPr locked="0" defaultSize="0" autoFill="0" autoLine="0" autoPict="0">
                <anchor moveWithCells="1">
                  <from>
                    <xdr:col>0</xdr:col>
                    <xdr:colOff>3514725</xdr:colOff>
                    <xdr:row>29</xdr:row>
                    <xdr:rowOff>9525</xdr:rowOff>
                  </from>
                  <to>
                    <xdr:col>1</xdr:col>
                    <xdr:colOff>933450</xdr:colOff>
                    <xdr:row>30</xdr:row>
                    <xdr:rowOff>19050</xdr:rowOff>
                  </to>
                </anchor>
              </controlPr>
            </control>
          </mc:Choice>
        </mc:AlternateContent>
        <mc:AlternateContent xmlns:mc="http://schemas.openxmlformats.org/markup-compatibility/2006">
          <mc:Choice Requires="x14">
            <control shapeId="8206" r:id="rId16" name="Check Box 14">
              <controlPr locked="0" defaultSize="0" autoFill="0" autoLine="0" autoPict="0">
                <anchor moveWithCells="1">
                  <from>
                    <xdr:col>0</xdr:col>
                    <xdr:colOff>3514725</xdr:colOff>
                    <xdr:row>30</xdr:row>
                    <xdr:rowOff>19050</xdr:rowOff>
                  </from>
                  <to>
                    <xdr:col>1</xdr:col>
                    <xdr:colOff>933450</xdr:colOff>
                    <xdr:row>31</xdr:row>
                    <xdr:rowOff>9525</xdr:rowOff>
                  </to>
                </anchor>
              </controlPr>
            </control>
          </mc:Choice>
        </mc:AlternateContent>
        <mc:AlternateContent xmlns:mc="http://schemas.openxmlformats.org/markup-compatibility/2006">
          <mc:Choice Requires="x14">
            <control shapeId="8207" r:id="rId17" name="Check Box 15">
              <controlPr locked="0" defaultSize="0" autoFill="0" autoLine="0" autoPict="0">
                <anchor moveWithCells="1">
                  <from>
                    <xdr:col>1</xdr:col>
                    <xdr:colOff>1638300</xdr:colOff>
                    <xdr:row>24</xdr:row>
                    <xdr:rowOff>0</xdr:rowOff>
                  </from>
                  <to>
                    <xdr:col>3</xdr:col>
                    <xdr:colOff>123825</xdr:colOff>
                    <xdr:row>24</xdr:row>
                    <xdr:rowOff>180975</xdr:rowOff>
                  </to>
                </anchor>
              </controlPr>
            </control>
          </mc:Choice>
        </mc:AlternateContent>
        <mc:AlternateContent xmlns:mc="http://schemas.openxmlformats.org/markup-compatibility/2006">
          <mc:Choice Requires="x14">
            <control shapeId="8208" r:id="rId18" name="Check Box 16">
              <controlPr locked="0" defaultSize="0" autoFill="0" autoLine="0" autoPict="0">
                <anchor moveWithCells="1">
                  <from>
                    <xdr:col>1</xdr:col>
                    <xdr:colOff>1638300</xdr:colOff>
                    <xdr:row>24</xdr:row>
                    <xdr:rowOff>180975</xdr:rowOff>
                  </from>
                  <to>
                    <xdr:col>3</xdr:col>
                    <xdr:colOff>104775</xdr:colOff>
                    <xdr:row>25</xdr:row>
                    <xdr:rowOff>171450</xdr:rowOff>
                  </to>
                </anchor>
              </controlPr>
            </control>
          </mc:Choice>
        </mc:AlternateContent>
        <mc:AlternateContent xmlns:mc="http://schemas.openxmlformats.org/markup-compatibility/2006">
          <mc:Choice Requires="x14">
            <control shapeId="8209" r:id="rId19" name="Check Box 17">
              <controlPr locked="0" defaultSize="0" autoFill="0" autoLine="0" autoPict="0">
                <anchor moveWithCells="1">
                  <from>
                    <xdr:col>1</xdr:col>
                    <xdr:colOff>1638300</xdr:colOff>
                    <xdr:row>25</xdr:row>
                    <xdr:rowOff>180975</xdr:rowOff>
                  </from>
                  <to>
                    <xdr:col>3</xdr:col>
                    <xdr:colOff>123825</xdr:colOff>
                    <xdr:row>26</xdr:row>
                    <xdr:rowOff>180975</xdr:rowOff>
                  </to>
                </anchor>
              </controlPr>
            </control>
          </mc:Choice>
        </mc:AlternateContent>
        <mc:AlternateContent xmlns:mc="http://schemas.openxmlformats.org/markup-compatibility/2006">
          <mc:Choice Requires="x14">
            <control shapeId="8210" r:id="rId20" name="Check Box 18">
              <controlPr locked="0" defaultSize="0" autoFill="0" autoLine="0" autoPict="0">
                <anchor moveWithCells="1">
                  <from>
                    <xdr:col>1</xdr:col>
                    <xdr:colOff>1638300</xdr:colOff>
                    <xdr:row>26</xdr:row>
                    <xdr:rowOff>180975</xdr:rowOff>
                  </from>
                  <to>
                    <xdr:col>3</xdr:col>
                    <xdr:colOff>123825</xdr:colOff>
                    <xdr:row>27</xdr:row>
                    <xdr:rowOff>180975</xdr:rowOff>
                  </to>
                </anchor>
              </controlPr>
            </control>
          </mc:Choice>
        </mc:AlternateContent>
        <mc:AlternateContent xmlns:mc="http://schemas.openxmlformats.org/markup-compatibility/2006">
          <mc:Choice Requires="x14">
            <control shapeId="8211" r:id="rId21" name="Check Box 19">
              <controlPr locked="0" defaultSize="0" autoFill="0" autoLine="0" autoPict="0">
                <anchor moveWithCells="1">
                  <from>
                    <xdr:col>1</xdr:col>
                    <xdr:colOff>1638300</xdr:colOff>
                    <xdr:row>27</xdr:row>
                    <xdr:rowOff>190500</xdr:rowOff>
                  </from>
                  <to>
                    <xdr:col>3</xdr:col>
                    <xdr:colOff>123825</xdr:colOff>
                    <xdr:row>28</xdr:row>
                    <xdr:rowOff>200025</xdr:rowOff>
                  </to>
                </anchor>
              </controlPr>
            </control>
          </mc:Choice>
        </mc:AlternateContent>
        <mc:AlternateContent xmlns:mc="http://schemas.openxmlformats.org/markup-compatibility/2006">
          <mc:Choice Requires="x14">
            <control shapeId="8212" r:id="rId22" name="Check Box 20">
              <controlPr locked="0" defaultSize="0" autoFill="0" autoLine="0" autoPict="0">
                <anchor moveWithCells="1">
                  <from>
                    <xdr:col>1</xdr:col>
                    <xdr:colOff>1638300</xdr:colOff>
                    <xdr:row>29</xdr:row>
                    <xdr:rowOff>0</xdr:rowOff>
                  </from>
                  <to>
                    <xdr:col>3</xdr:col>
                    <xdr:colOff>123825</xdr:colOff>
                    <xdr:row>30</xdr:row>
                    <xdr:rowOff>19050</xdr:rowOff>
                  </to>
                </anchor>
              </controlPr>
            </control>
          </mc:Choice>
        </mc:AlternateContent>
        <mc:AlternateContent xmlns:mc="http://schemas.openxmlformats.org/markup-compatibility/2006">
          <mc:Choice Requires="x14">
            <control shapeId="8213" r:id="rId23" name="Check Box 21">
              <controlPr locked="0" defaultSize="0" autoFill="0" autoLine="0" autoPict="0">
                <anchor moveWithCells="1">
                  <from>
                    <xdr:col>0</xdr:col>
                    <xdr:colOff>1571625</xdr:colOff>
                    <xdr:row>34</xdr:row>
                    <xdr:rowOff>0</xdr:rowOff>
                  </from>
                  <to>
                    <xdr:col>0</xdr:col>
                    <xdr:colOff>2771775</xdr:colOff>
                    <xdr:row>35</xdr:row>
                    <xdr:rowOff>0</xdr:rowOff>
                  </to>
                </anchor>
              </controlPr>
            </control>
          </mc:Choice>
        </mc:AlternateContent>
        <mc:AlternateContent xmlns:mc="http://schemas.openxmlformats.org/markup-compatibility/2006">
          <mc:Choice Requires="x14">
            <control shapeId="8214" r:id="rId24" name="Check Box 22">
              <controlPr locked="0" defaultSize="0" autoFill="0" autoLine="0" autoPict="0">
                <anchor moveWithCells="1">
                  <from>
                    <xdr:col>0</xdr:col>
                    <xdr:colOff>2981325</xdr:colOff>
                    <xdr:row>34</xdr:row>
                    <xdr:rowOff>0</xdr:rowOff>
                  </from>
                  <to>
                    <xdr:col>1</xdr:col>
                    <xdr:colOff>1228725</xdr:colOff>
                    <xdr:row>35</xdr:row>
                    <xdr:rowOff>9525</xdr:rowOff>
                  </to>
                </anchor>
              </controlPr>
            </control>
          </mc:Choice>
        </mc:AlternateContent>
        <mc:AlternateContent xmlns:mc="http://schemas.openxmlformats.org/markup-compatibility/2006">
          <mc:Choice Requires="x14">
            <control shapeId="8215" r:id="rId25" name="Check Box 23">
              <controlPr locked="0" defaultSize="0" autoFill="0" autoLine="0" autoPict="0">
                <anchor moveWithCells="1">
                  <from>
                    <xdr:col>0</xdr:col>
                    <xdr:colOff>1562100</xdr:colOff>
                    <xdr:row>39</xdr:row>
                    <xdr:rowOff>9525</xdr:rowOff>
                  </from>
                  <to>
                    <xdr:col>0</xdr:col>
                    <xdr:colOff>3086100</xdr:colOff>
                    <xdr:row>40</xdr:row>
                    <xdr:rowOff>0</xdr:rowOff>
                  </to>
                </anchor>
              </controlPr>
            </control>
          </mc:Choice>
        </mc:AlternateContent>
        <mc:AlternateContent xmlns:mc="http://schemas.openxmlformats.org/markup-compatibility/2006">
          <mc:Choice Requires="x14">
            <control shapeId="8216" r:id="rId26" name="Check Box 24">
              <controlPr locked="0" defaultSize="0" autoFill="0" autoLine="0" autoPict="0">
                <anchor moveWithCells="1">
                  <from>
                    <xdr:col>0</xdr:col>
                    <xdr:colOff>3009900</xdr:colOff>
                    <xdr:row>39</xdr:row>
                    <xdr:rowOff>9525</xdr:rowOff>
                  </from>
                  <to>
                    <xdr:col>1</xdr:col>
                    <xdr:colOff>9525</xdr:colOff>
                    <xdr:row>40</xdr:row>
                    <xdr:rowOff>9525</xdr:rowOff>
                  </to>
                </anchor>
              </controlPr>
            </control>
          </mc:Choice>
        </mc:AlternateContent>
        <mc:AlternateContent xmlns:mc="http://schemas.openxmlformats.org/markup-compatibility/2006">
          <mc:Choice Requires="x14">
            <control shapeId="8217" r:id="rId27" name="Check Box 25">
              <controlPr locked="0" defaultSize="0" autoFill="0" autoLine="0" autoPict="0">
                <anchor moveWithCells="1">
                  <from>
                    <xdr:col>1</xdr:col>
                    <xdr:colOff>171450</xdr:colOff>
                    <xdr:row>38</xdr:row>
                    <xdr:rowOff>180975</xdr:rowOff>
                  </from>
                  <to>
                    <xdr:col>2</xdr:col>
                    <xdr:colOff>876300</xdr:colOff>
                    <xdr:row>40</xdr:row>
                    <xdr:rowOff>0</xdr:rowOff>
                  </to>
                </anchor>
              </controlPr>
            </control>
          </mc:Choice>
        </mc:AlternateContent>
        <mc:AlternateContent xmlns:mc="http://schemas.openxmlformats.org/markup-compatibility/2006">
          <mc:Choice Requires="x14">
            <control shapeId="8218" r:id="rId28" name="Check Box 26">
              <controlPr locked="0" defaultSize="0" autoFill="0" autoLine="0" autoPict="0">
                <anchor moveWithCells="1">
                  <from>
                    <xdr:col>0</xdr:col>
                    <xdr:colOff>1905000</xdr:colOff>
                    <xdr:row>44</xdr:row>
                    <xdr:rowOff>0</xdr:rowOff>
                  </from>
                  <to>
                    <xdr:col>0</xdr:col>
                    <xdr:colOff>3057525</xdr:colOff>
                    <xdr:row>45</xdr:row>
                    <xdr:rowOff>0</xdr:rowOff>
                  </to>
                </anchor>
              </controlPr>
            </control>
          </mc:Choice>
        </mc:AlternateContent>
        <mc:AlternateContent xmlns:mc="http://schemas.openxmlformats.org/markup-compatibility/2006">
          <mc:Choice Requires="x14">
            <control shapeId="8219" r:id="rId29" name="Check Box 27">
              <controlPr locked="0" defaultSize="0" autoFill="0" autoLine="0" autoPict="0">
                <anchor moveWithCells="1">
                  <from>
                    <xdr:col>0</xdr:col>
                    <xdr:colOff>3086100</xdr:colOff>
                    <xdr:row>44</xdr:row>
                    <xdr:rowOff>0</xdr:rowOff>
                  </from>
                  <to>
                    <xdr:col>1</xdr:col>
                    <xdr:colOff>1409700</xdr:colOff>
                    <xdr:row>45</xdr:row>
                    <xdr:rowOff>9525</xdr:rowOff>
                  </to>
                </anchor>
              </controlPr>
            </control>
          </mc:Choice>
        </mc:AlternateContent>
        <mc:AlternateContent xmlns:mc="http://schemas.openxmlformats.org/markup-compatibility/2006">
          <mc:Choice Requires="x14">
            <control shapeId="8220" r:id="rId30" name="Check Box 28">
              <controlPr locked="0" defaultSize="0" autoFill="0" autoLine="0" autoPict="0">
                <anchor moveWithCells="1">
                  <from>
                    <xdr:col>0</xdr:col>
                    <xdr:colOff>390525</xdr:colOff>
                    <xdr:row>51</xdr:row>
                    <xdr:rowOff>200025</xdr:rowOff>
                  </from>
                  <to>
                    <xdr:col>0</xdr:col>
                    <xdr:colOff>3314700</xdr:colOff>
                    <xdr:row>52</xdr:row>
                    <xdr:rowOff>200025</xdr:rowOff>
                  </to>
                </anchor>
              </controlPr>
            </control>
          </mc:Choice>
        </mc:AlternateContent>
        <mc:AlternateContent xmlns:mc="http://schemas.openxmlformats.org/markup-compatibility/2006">
          <mc:Choice Requires="x14">
            <control shapeId="8221" r:id="rId31" name="Check Box 29">
              <controlPr locked="0" defaultSize="0" autoFill="0" autoLine="0" autoPict="0">
                <anchor moveWithCells="1">
                  <from>
                    <xdr:col>0</xdr:col>
                    <xdr:colOff>390525</xdr:colOff>
                    <xdr:row>52</xdr:row>
                    <xdr:rowOff>190500</xdr:rowOff>
                  </from>
                  <to>
                    <xdr:col>0</xdr:col>
                    <xdr:colOff>3067050</xdr:colOff>
                    <xdr:row>53</xdr:row>
                    <xdr:rowOff>190500</xdr:rowOff>
                  </to>
                </anchor>
              </controlPr>
            </control>
          </mc:Choice>
        </mc:AlternateContent>
        <mc:AlternateContent xmlns:mc="http://schemas.openxmlformats.org/markup-compatibility/2006">
          <mc:Choice Requires="x14">
            <control shapeId="8222" r:id="rId32" name="Check Box 30">
              <controlPr locked="0" defaultSize="0" autoFill="0" autoLine="0" autoPict="0">
                <anchor moveWithCells="1">
                  <from>
                    <xdr:col>0</xdr:col>
                    <xdr:colOff>390525</xdr:colOff>
                    <xdr:row>53</xdr:row>
                    <xdr:rowOff>190500</xdr:rowOff>
                  </from>
                  <to>
                    <xdr:col>0</xdr:col>
                    <xdr:colOff>1914525</xdr:colOff>
                    <xdr:row>54</xdr:row>
                    <xdr:rowOff>200025</xdr:rowOff>
                  </to>
                </anchor>
              </controlPr>
            </control>
          </mc:Choice>
        </mc:AlternateContent>
        <mc:AlternateContent xmlns:mc="http://schemas.openxmlformats.org/markup-compatibility/2006">
          <mc:Choice Requires="x14">
            <control shapeId="8223" r:id="rId33" name="Check Box 31">
              <controlPr locked="0" defaultSize="0" autoFill="0" autoLine="0" autoPict="0">
                <anchor moveWithCells="1">
                  <from>
                    <xdr:col>0</xdr:col>
                    <xdr:colOff>390525</xdr:colOff>
                    <xdr:row>54</xdr:row>
                    <xdr:rowOff>190500</xdr:rowOff>
                  </from>
                  <to>
                    <xdr:col>0</xdr:col>
                    <xdr:colOff>1914525</xdr:colOff>
                    <xdr:row>56</xdr:row>
                    <xdr:rowOff>9525</xdr:rowOff>
                  </to>
                </anchor>
              </controlPr>
            </control>
          </mc:Choice>
        </mc:AlternateContent>
        <mc:AlternateContent xmlns:mc="http://schemas.openxmlformats.org/markup-compatibility/2006">
          <mc:Choice Requires="x14">
            <control shapeId="8224" r:id="rId34" name="Check Box 32">
              <controlPr locked="0" defaultSize="0" autoFill="0" autoLine="0" autoPict="0">
                <anchor moveWithCells="1">
                  <from>
                    <xdr:col>0</xdr:col>
                    <xdr:colOff>390525</xdr:colOff>
                    <xdr:row>56</xdr:row>
                    <xdr:rowOff>0</xdr:rowOff>
                  </from>
                  <to>
                    <xdr:col>0</xdr:col>
                    <xdr:colOff>2762250</xdr:colOff>
                    <xdr:row>57</xdr:row>
                    <xdr:rowOff>0</xdr:rowOff>
                  </to>
                </anchor>
              </controlPr>
            </control>
          </mc:Choice>
        </mc:AlternateContent>
        <mc:AlternateContent xmlns:mc="http://schemas.openxmlformats.org/markup-compatibility/2006">
          <mc:Choice Requires="x14">
            <control shapeId="8225" r:id="rId35" name="Check Box 33">
              <controlPr locked="0" defaultSize="0" autoFill="0" autoLine="0" autoPict="0">
                <anchor moveWithCells="1">
                  <from>
                    <xdr:col>0</xdr:col>
                    <xdr:colOff>390525</xdr:colOff>
                    <xdr:row>56</xdr:row>
                    <xdr:rowOff>200025</xdr:rowOff>
                  </from>
                  <to>
                    <xdr:col>0</xdr:col>
                    <xdr:colOff>2762250</xdr:colOff>
                    <xdr:row>58</xdr:row>
                    <xdr:rowOff>9525</xdr:rowOff>
                  </to>
                </anchor>
              </controlPr>
            </control>
          </mc:Choice>
        </mc:AlternateContent>
        <mc:AlternateContent xmlns:mc="http://schemas.openxmlformats.org/markup-compatibility/2006">
          <mc:Choice Requires="x14">
            <control shapeId="8226" r:id="rId36" name="Check Box 34">
              <controlPr locked="0" defaultSize="0" autoFill="0" autoLine="0" autoPict="0">
                <anchor moveWithCells="1">
                  <from>
                    <xdr:col>0</xdr:col>
                    <xdr:colOff>3286125</xdr:colOff>
                    <xdr:row>52</xdr:row>
                    <xdr:rowOff>0</xdr:rowOff>
                  </from>
                  <to>
                    <xdr:col>1</xdr:col>
                    <xdr:colOff>1628775</xdr:colOff>
                    <xdr:row>52</xdr:row>
                    <xdr:rowOff>180975</xdr:rowOff>
                  </to>
                </anchor>
              </controlPr>
            </control>
          </mc:Choice>
        </mc:AlternateContent>
        <mc:AlternateContent xmlns:mc="http://schemas.openxmlformats.org/markup-compatibility/2006">
          <mc:Choice Requires="x14">
            <control shapeId="8227" r:id="rId37" name="Check Box 35">
              <controlPr locked="0" defaultSize="0" autoFill="0" autoLine="0" autoPict="0">
                <anchor moveWithCells="1">
                  <from>
                    <xdr:col>0</xdr:col>
                    <xdr:colOff>3286125</xdr:colOff>
                    <xdr:row>52</xdr:row>
                    <xdr:rowOff>180975</xdr:rowOff>
                  </from>
                  <to>
                    <xdr:col>2</xdr:col>
                    <xdr:colOff>742950</xdr:colOff>
                    <xdr:row>53</xdr:row>
                    <xdr:rowOff>190500</xdr:rowOff>
                  </to>
                </anchor>
              </controlPr>
            </control>
          </mc:Choice>
        </mc:AlternateContent>
        <mc:AlternateContent xmlns:mc="http://schemas.openxmlformats.org/markup-compatibility/2006">
          <mc:Choice Requires="x14">
            <control shapeId="8228" r:id="rId38" name="Check Box 36">
              <controlPr locked="0" defaultSize="0" autoFill="0" autoLine="0" autoPict="0">
                <anchor moveWithCells="1">
                  <from>
                    <xdr:col>0</xdr:col>
                    <xdr:colOff>3286125</xdr:colOff>
                    <xdr:row>53</xdr:row>
                    <xdr:rowOff>190500</xdr:rowOff>
                  </from>
                  <to>
                    <xdr:col>2</xdr:col>
                    <xdr:colOff>742950</xdr:colOff>
                    <xdr:row>54</xdr:row>
                    <xdr:rowOff>200025</xdr:rowOff>
                  </to>
                </anchor>
              </controlPr>
            </control>
          </mc:Choice>
        </mc:AlternateContent>
        <mc:AlternateContent xmlns:mc="http://schemas.openxmlformats.org/markup-compatibility/2006">
          <mc:Choice Requires="x14">
            <control shapeId="8229" r:id="rId39" name="Check Box 37">
              <controlPr locked="0" defaultSize="0" autoFill="0" autoLine="0" autoPict="0">
                <anchor moveWithCells="1">
                  <from>
                    <xdr:col>0</xdr:col>
                    <xdr:colOff>3286125</xdr:colOff>
                    <xdr:row>54</xdr:row>
                    <xdr:rowOff>200025</xdr:rowOff>
                  </from>
                  <to>
                    <xdr:col>2</xdr:col>
                    <xdr:colOff>733425</xdr:colOff>
                    <xdr:row>55</xdr:row>
                    <xdr:rowOff>200025</xdr:rowOff>
                  </to>
                </anchor>
              </controlPr>
            </control>
          </mc:Choice>
        </mc:AlternateContent>
        <mc:AlternateContent xmlns:mc="http://schemas.openxmlformats.org/markup-compatibility/2006">
          <mc:Choice Requires="x14">
            <control shapeId="8230" r:id="rId40" name="Check Box 38">
              <controlPr locked="0" defaultSize="0" autoFill="0" autoLine="0" autoPict="0">
                <anchor moveWithCells="1">
                  <from>
                    <xdr:col>0</xdr:col>
                    <xdr:colOff>3286125</xdr:colOff>
                    <xdr:row>55</xdr:row>
                    <xdr:rowOff>200025</xdr:rowOff>
                  </from>
                  <to>
                    <xdr:col>2</xdr:col>
                    <xdr:colOff>733425</xdr:colOff>
                    <xdr:row>57</xdr:row>
                    <xdr:rowOff>28575</xdr:rowOff>
                  </to>
                </anchor>
              </controlPr>
            </control>
          </mc:Choice>
        </mc:AlternateContent>
        <mc:AlternateContent xmlns:mc="http://schemas.openxmlformats.org/markup-compatibility/2006">
          <mc:Choice Requires="x14">
            <control shapeId="8231" r:id="rId41" name="Check Box 39">
              <controlPr locked="0" defaultSize="0" autoFill="0" autoLine="0" autoPict="0">
                <anchor moveWithCells="1">
                  <from>
                    <xdr:col>0</xdr:col>
                    <xdr:colOff>390525</xdr:colOff>
                    <xdr:row>58</xdr:row>
                    <xdr:rowOff>0</xdr:rowOff>
                  </from>
                  <to>
                    <xdr:col>0</xdr:col>
                    <xdr:colOff>3543300</xdr:colOff>
                    <xdr:row>59</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76BB6-B9B5-4926-BEDC-CA28406AD1DA}">
  <dimension ref="A1:F91"/>
  <sheetViews>
    <sheetView topLeftCell="A42" workbookViewId="0">
      <selection activeCell="G6" sqref="G6"/>
    </sheetView>
  </sheetViews>
  <sheetFormatPr defaultRowHeight="26.25"/>
  <cols>
    <col min="1" max="1" width="9.140625" style="2"/>
    <col min="2" max="2" width="21.92578125" style="2" customWidth="1"/>
    <col min="3" max="5" width="10.35546875" style="2" customWidth="1"/>
    <col min="6" max="6" width="6.28515625" style="2"/>
    <col min="7" max="16384" width="9.140625" style="2"/>
  </cols>
  <sheetData>
    <row r="1" spans="1:6">
      <c r="A1" s="360" t="s">
        <v>657</v>
      </c>
      <c r="B1" s="360"/>
      <c r="C1" s="360"/>
      <c r="D1" s="360"/>
      <c r="E1" s="360"/>
      <c r="F1" s="360"/>
    </row>
    <row r="2" spans="1:6" ht="15.75" customHeight="1"/>
    <row r="3" spans="1:6" ht="15.75" customHeight="1">
      <c r="A3" s="3" t="s">
        <v>658</v>
      </c>
    </row>
    <row r="4" spans="1:6" ht="15.75" customHeight="1">
      <c r="A4" s="5" t="s">
        <v>659</v>
      </c>
    </row>
    <row r="5" spans="1:6" ht="15.75" customHeight="1">
      <c r="B5" s="39" t="s">
        <v>660</v>
      </c>
      <c r="C5" s="5" t="s">
        <v>661</v>
      </c>
    </row>
    <row r="6" spans="1:6" ht="15.75" customHeight="1"/>
    <row r="7" spans="1:6" ht="15.75" customHeight="1">
      <c r="A7" s="388" t="s">
        <v>663</v>
      </c>
      <c r="B7" s="388"/>
      <c r="C7" s="388"/>
      <c r="D7" s="388"/>
      <c r="E7" s="388"/>
      <c r="F7" s="388"/>
    </row>
    <row r="8" spans="1:6" ht="15.75" customHeight="1">
      <c r="A8" s="388" t="s">
        <v>662</v>
      </c>
      <c r="B8" s="389"/>
      <c r="C8" s="389"/>
      <c r="D8" s="389"/>
      <c r="E8" s="389"/>
      <c r="F8" s="389"/>
    </row>
    <row r="9" spans="1:6" ht="15.75" customHeight="1">
      <c r="A9" s="389"/>
      <c r="B9" s="389"/>
      <c r="C9" s="389"/>
      <c r="D9" s="389"/>
      <c r="E9" s="389"/>
      <c r="F9" s="389"/>
    </row>
    <row r="10" spans="1:6" ht="15.75" customHeight="1">
      <c r="A10" s="388" t="s">
        <v>664</v>
      </c>
      <c r="B10" s="389"/>
      <c r="C10" s="389"/>
      <c r="D10" s="389"/>
      <c r="E10" s="389"/>
      <c r="F10" s="389"/>
    </row>
    <row r="11" spans="1:6" ht="15.75" customHeight="1">
      <c r="A11" s="388" t="s">
        <v>665</v>
      </c>
      <c r="B11" s="389"/>
      <c r="C11" s="389"/>
      <c r="D11" s="389"/>
      <c r="E11" s="389"/>
      <c r="F11" s="389"/>
    </row>
    <row r="12" spans="1:6" ht="15.75" customHeight="1">
      <c r="A12" s="389"/>
      <c r="B12" s="389"/>
      <c r="C12" s="389"/>
      <c r="D12" s="389"/>
      <c r="E12" s="389"/>
      <c r="F12" s="389"/>
    </row>
    <row r="13" spans="1:6" ht="15.75" customHeight="1"/>
    <row r="14" spans="1:6" ht="15.75" customHeight="1">
      <c r="B14" s="311" t="s">
        <v>666</v>
      </c>
      <c r="C14" s="23" t="s">
        <v>667</v>
      </c>
    </row>
    <row r="15" spans="1:6" ht="15.75" customHeight="1"/>
    <row r="16" spans="1:6" ht="15.75" customHeight="1">
      <c r="C16" s="390"/>
      <c r="D16" s="299" t="s">
        <v>668</v>
      </c>
      <c r="E16" s="391"/>
    </row>
    <row r="17" spans="1:6" ht="15.75" customHeight="1"/>
    <row r="18" spans="1:6" ht="15.75" customHeight="1">
      <c r="A18" s="383" t="s">
        <v>669</v>
      </c>
    </row>
    <row r="19" spans="1:6" ht="15.75" customHeight="1">
      <c r="A19" s="3"/>
    </row>
    <row r="20" spans="1:6" ht="15.75" customHeight="1">
      <c r="A20" s="71" t="s">
        <v>671</v>
      </c>
      <c r="B20" s="71"/>
      <c r="C20" s="71"/>
      <c r="D20" s="71"/>
      <c r="E20" s="71"/>
      <c r="F20" s="71"/>
    </row>
    <row r="21" spans="1:6" ht="15.75" customHeight="1">
      <c r="A21" s="129" t="s">
        <v>670</v>
      </c>
      <c r="B21" s="129"/>
      <c r="C21" s="129"/>
      <c r="D21" s="129"/>
      <c r="E21" s="129"/>
      <c r="F21" s="129"/>
    </row>
    <row r="22" spans="1:6" ht="7.5" customHeight="1">
      <c r="A22" s="129"/>
      <c r="B22" s="129"/>
      <c r="C22" s="129"/>
      <c r="D22" s="129"/>
      <c r="E22" s="129"/>
      <c r="F22" s="129"/>
    </row>
    <row r="23" spans="1:6" ht="15.75" customHeight="1">
      <c r="A23" s="129" t="s">
        <v>694</v>
      </c>
      <c r="B23" s="129"/>
      <c r="C23" s="129"/>
      <c r="D23" s="129"/>
      <c r="E23" s="129"/>
      <c r="F23" s="129"/>
    </row>
    <row r="24" spans="1:6" ht="15.75" customHeight="1">
      <c r="A24" s="129" t="s">
        <v>672</v>
      </c>
      <c r="B24" s="129"/>
      <c r="C24" s="129"/>
      <c r="D24" s="129"/>
      <c r="E24" s="129"/>
      <c r="F24" s="129"/>
    </row>
    <row r="25" spans="1:6" ht="8.25" customHeight="1"/>
    <row r="26" spans="1:6" ht="15.75" customHeight="1">
      <c r="A26" s="129" t="s">
        <v>695</v>
      </c>
      <c r="B26" s="129"/>
      <c r="C26" s="129"/>
      <c r="D26" s="129"/>
      <c r="E26" s="129"/>
      <c r="F26" s="129"/>
    </row>
    <row r="27" spans="1:6" ht="9" customHeight="1"/>
    <row r="28" spans="1:6" ht="15.75" customHeight="1">
      <c r="A28" s="71" t="s">
        <v>696</v>
      </c>
      <c r="B28" s="71"/>
      <c r="C28" s="71"/>
      <c r="D28" s="71"/>
      <c r="E28" s="71"/>
      <c r="F28" s="71"/>
    </row>
    <row r="29" spans="1:6" ht="8.25" customHeight="1"/>
    <row r="30" spans="1:6" ht="15.75" customHeight="1">
      <c r="A30" s="129" t="s">
        <v>697</v>
      </c>
      <c r="B30" s="129"/>
      <c r="C30" s="129"/>
      <c r="D30" s="129"/>
      <c r="E30" s="129"/>
      <c r="F30" s="129"/>
    </row>
    <row r="31" spans="1:6" ht="15.75" customHeight="1"/>
    <row r="32" spans="1:6" ht="15.75" customHeight="1">
      <c r="C32" s="270" t="s">
        <v>673</v>
      </c>
      <c r="D32" s="270" t="s">
        <v>674</v>
      </c>
    </row>
    <row r="33" spans="1:6" ht="15.75" customHeight="1">
      <c r="B33" s="386" t="s">
        <v>675</v>
      </c>
      <c r="C33" s="386"/>
      <c r="D33" s="386"/>
    </row>
    <row r="34" spans="1:6" ht="15.75" customHeight="1">
      <c r="B34" s="101" t="s">
        <v>676</v>
      </c>
      <c r="C34" s="355"/>
      <c r="D34" s="355"/>
    </row>
    <row r="35" spans="1:6" ht="15.75" customHeight="1">
      <c r="B35" s="386" t="s">
        <v>677</v>
      </c>
      <c r="C35" s="387"/>
      <c r="D35" s="387"/>
    </row>
    <row r="36" spans="1:6" ht="15.75" customHeight="1">
      <c r="B36" s="101" t="s">
        <v>678</v>
      </c>
      <c r="C36" s="355">
        <v>9208</v>
      </c>
      <c r="D36" s="355">
        <v>9208</v>
      </c>
    </row>
    <row r="37" spans="1:6" ht="15.75" customHeight="1">
      <c r="B37" s="101" t="s">
        <v>679</v>
      </c>
      <c r="C37" s="355">
        <v>9208</v>
      </c>
      <c r="D37" s="355">
        <v>9208</v>
      </c>
    </row>
    <row r="38" spans="1:6" ht="15.75" customHeight="1">
      <c r="B38" s="101" t="s">
        <v>680</v>
      </c>
      <c r="C38" s="355">
        <v>28010</v>
      </c>
      <c r="D38" s="355">
        <v>28010</v>
      </c>
    </row>
    <row r="39" spans="1:6" ht="15.75" customHeight="1">
      <c r="B39" s="101" t="s">
        <v>681</v>
      </c>
      <c r="C39" s="355">
        <v>30010</v>
      </c>
      <c r="D39" s="355">
        <v>30010</v>
      </c>
    </row>
    <row r="40" spans="1:6" ht="15.75" customHeight="1">
      <c r="B40" s="386" t="s">
        <v>682</v>
      </c>
      <c r="C40" s="387"/>
      <c r="D40" s="387"/>
    </row>
    <row r="41" spans="1:6" ht="15.75" customHeight="1">
      <c r="B41" s="101" t="s">
        <v>683</v>
      </c>
      <c r="C41" s="355">
        <v>784</v>
      </c>
      <c r="D41" s="355">
        <v>784</v>
      </c>
    </row>
    <row r="42" spans="1:6" ht="15.75" customHeight="1">
      <c r="B42" s="101" t="s">
        <v>684</v>
      </c>
      <c r="C42" s="355">
        <v>10030</v>
      </c>
      <c r="D42" s="355">
        <v>10030</v>
      </c>
    </row>
    <row r="43" spans="1:6" ht="15.75" customHeight="1">
      <c r="B43" s="101" t="s">
        <v>685</v>
      </c>
      <c r="C43" s="355">
        <v>4860</v>
      </c>
      <c r="D43" s="355">
        <v>4860</v>
      </c>
    </row>
    <row r="44" spans="1:6" ht="15.75" customHeight="1">
      <c r="B44" s="101" t="s">
        <v>686</v>
      </c>
      <c r="C44" s="355">
        <v>5170</v>
      </c>
      <c r="D44" s="355">
        <v>5170</v>
      </c>
    </row>
    <row r="45" spans="1:6" ht="15.75" customHeight="1"/>
    <row r="46" spans="1:6" ht="15.75" customHeight="1">
      <c r="A46" s="36" t="s">
        <v>687</v>
      </c>
      <c r="B46" s="36"/>
      <c r="C46" s="36"/>
      <c r="D46" s="36"/>
      <c r="E46" s="392"/>
      <c r="F46" s="260"/>
    </row>
    <row r="47" spans="1:6" ht="15.75" customHeight="1">
      <c r="A47" s="35" t="s">
        <v>688</v>
      </c>
      <c r="B47" s="75"/>
      <c r="C47" s="75"/>
      <c r="D47" s="75"/>
      <c r="E47" s="393"/>
      <c r="F47" s="260"/>
    </row>
    <row r="48" spans="1:6" ht="15.75" customHeight="1">
      <c r="A48" s="35"/>
      <c r="B48" s="75"/>
      <c r="C48" s="75"/>
      <c r="D48" s="75"/>
      <c r="E48" s="393"/>
      <c r="F48" s="260"/>
    </row>
    <row r="49" spans="1:6" ht="15.75" customHeight="1">
      <c r="A49" s="36" t="s">
        <v>689</v>
      </c>
      <c r="B49" s="36"/>
      <c r="C49" s="36"/>
      <c r="D49" s="75"/>
      <c r="E49" s="393"/>
      <c r="F49" s="260"/>
    </row>
    <row r="50" spans="1:6" ht="46.5" customHeight="1">
      <c r="A50" s="75"/>
      <c r="B50" s="265"/>
      <c r="C50" s="75"/>
      <c r="D50" s="75"/>
      <c r="E50" s="393"/>
      <c r="F50" s="260"/>
    </row>
    <row r="51" spans="1:6" ht="15.75" customHeight="1">
      <c r="A51" s="75"/>
      <c r="B51" s="75"/>
      <c r="C51" s="75"/>
      <c r="D51" s="75"/>
      <c r="E51" s="393"/>
      <c r="F51" s="260"/>
    </row>
    <row r="52" spans="1:6" ht="15.75" customHeight="1">
      <c r="A52" s="308" t="s">
        <v>690</v>
      </c>
    </row>
    <row r="53" spans="1:6" ht="15.75" customHeight="1">
      <c r="A53" s="311" t="s">
        <v>691</v>
      </c>
    </row>
    <row r="54" spans="1:6" ht="15.75" customHeight="1"/>
    <row r="55" spans="1:6" ht="15.75" customHeight="1">
      <c r="B55" s="101" t="s">
        <v>692</v>
      </c>
      <c r="C55" s="345">
        <v>8</v>
      </c>
    </row>
    <row r="56" spans="1:6" ht="15.75" customHeight="1">
      <c r="B56" s="101" t="s">
        <v>693</v>
      </c>
      <c r="C56" s="345"/>
    </row>
    <row r="57" spans="1:6" ht="15.75" customHeight="1"/>
    <row r="58" spans="1:6" ht="15.75" customHeight="1">
      <c r="A58" s="308" t="s">
        <v>698</v>
      </c>
    </row>
    <row r="59" spans="1:6" ht="15.75" customHeight="1">
      <c r="A59" s="311" t="s">
        <v>699</v>
      </c>
      <c r="D59" s="23" t="s">
        <v>303</v>
      </c>
    </row>
    <row r="60" spans="1:6" ht="15.75" customHeight="1"/>
    <row r="61" spans="1:6" ht="15.75" customHeight="1">
      <c r="A61" s="308" t="s">
        <v>700</v>
      </c>
    </row>
    <row r="62" spans="1:6" ht="15.75" customHeight="1">
      <c r="A62" s="311" t="s">
        <v>701</v>
      </c>
      <c r="E62" s="23" t="s">
        <v>24</v>
      </c>
    </row>
    <row r="63" spans="1:6" ht="15.75" customHeight="1"/>
    <row r="64" spans="1:6" ht="15.75" customHeight="1">
      <c r="A64" s="304" t="s">
        <v>702</v>
      </c>
      <c r="E64" s="381"/>
    </row>
    <row r="65" spans="1:6" ht="15.75" customHeight="1"/>
    <row r="66" spans="1:6" ht="15.75" customHeight="1">
      <c r="A66" s="308" t="s">
        <v>703</v>
      </c>
    </row>
    <row r="67" spans="1:6" ht="15.75" customHeight="1">
      <c r="A67" s="311" t="s">
        <v>704</v>
      </c>
    </row>
    <row r="68" spans="1:6" ht="15.75" customHeight="1"/>
    <row r="69" spans="1:6" ht="15.75" customHeight="1">
      <c r="C69" s="64"/>
      <c r="D69" s="64"/>
      <c r="E69" s="64"/>
    </row>
    <row r="70" spans="1:6" ht="31.5" customHeight="1">
      <c r="B70" s="5"/>
      <c r="C70" s="64" t="s">
        <v>705</v>
      </c>
      <c r="D70" s="64" t="s">
        <v>706</v>
      </c>
      <c r="E70" s="64" t="s">
        <v>707</v>
      </c>
    </row>
    <row r="71" spans="1:6" ht="15.75" customHeight="1">
      <c r="B71" s="4" t="s">
        <v>708</v>
      </c>
      <c r="C71" s="355">
        <v>1160</v>
      </c>
      <c r="D71" s="355">
        <v>1160</v>
      </c>
      <c r="E71" s="355">
        <v>1160</v>
      </c>
    </row>
    <row r="72" spans="1:6" ht="15.75" customHeight="1">
      <c r="B72" s="4" t="s">
        <v>709</v>
      </c>
      <c r="C72" s="396"/>
      <c r="D72" s="396"/>
      <c r="E72" s="355">
        <v>6810</v>
      </c>
    </row>
    <row r="73" spans="1:6" ht="15.75" customHeight="1">
      <c r="B73" s="4" t="s">
        <v>710</v>
      </c>
      <c r="C73" s="396"/>
      <c r="D73" s="355">
        <v>1680</v>
      </c>
      <c r="E73" s="355">
        <v>2020</v>
      </c>
    </row>
    <row r="74" spans="1:6" ht="15.75" customHeight="1">
      <c r="B74" s="4" t="s">
        <v>711</v>
      </c>
      <c r="C74" s="396"/>
      <c r="D74" s="396"/>
      <c r="E74" s="355"/>
    </row>
    <row r="75" spans="1:6" ht="15.75" customHeight="1">
      <c r="B75" s="4" t="s">
        <v>712</v>
      </c>
      <c r="C75" s="355">
        <v>250</v>
      </c>
      <c r="D75" s="355">
        <v>1690</v>
      </c>
      <c r="E75" s="355">
        <v>250</v>
      </c>
    </row>
    <row r="76" spans="1:6" ht="15.75" customHeight="1">
      <c r="B76" s="4" t="s">
        <v>713</v>
      </c>
      <c r="C76" s="355">
        <v>1630</v>
      </c>
      <c r="D76" s="355">
        <v>3160</v>
      </c>
      <c r="E76" s="355">
        <v>1630</v>
      </c>
    </row>
    <row r="77" spans="1:6" ht="15.75" customHeight="1">
      <c r="A77" s="397"/>
      <c r="B77" s="397"/>
      <c r="C77" s="397"/>
      <c r="D77" s="397"/>
      <c r="E77" s="397"/>
      <c r="F77" s="397"/>
    </row>
    <row r="78" spans="1:6" ht="15.75" customHeight="1">
      <c r="A78" s="144" t="s">
        <v>714</v>
      </c>
      <c r="B78" s="144"/>
      <c r="C78" s="144"/>
      <c r="D78" s="144"/>
      <c r="E78" s="144"/>
      <c r="F78" s="144"/>
    </row>
    <row r="79" spans="1:6" ht="15.75" customHeight="1">
      <c r="A79" s="3"/>
    </row>
    <row r="80" spans="1:6" ht="15.75" customHeight="1">
      <c r="A80" s="308" t="s">
        <v>715</v>
      </c>
    </row>
    <row r="81" spans="1:6" ht="15.75" customHeight="1">
      <c r="A81" s="311" t="s">
        <v>716</v>
      </c>
    </row>
    <row r="82" spans="1:6" ht="15.75" customHeight="1">
      <c r="A82" s="311"/>
    </row>
    <row r="83" spans="1:6" ht="15.75" customHeight="1">
      <c r="B83" s="398" t="s">
        <v>717</v>
      </c>
      <c r="C83" s="384"/>
    </row>
    <row r="84" spans="1:6" ht="15.75" customHeight="1">
      <c r="C84" s="299" t="s">
        <v>718</v>
      </c>
      <c r="D84" s="385"/>
    </row>
    <row r="85" spans="1:6" ht="15.75" customHeight="1">
      <c r="B85" s="398" t="s">
        <v>719</v>
      </c>
      <c r="C85" s="395"/>
      <c r="D85" s="67"/>
    </row>
    <row r="86" spans="1:6" ht="15.75" customHeight="1">
      <c r="C86" s="299" t="s">
        <v>720</v>
      </c>
      <c r="D86" s="355">
        <v>348</v>
      </c>
    </row>
    <row r="87" spans="1:6" ht="15.75" customHeight="1">
      <c r="C87" s="299" t="s">
        <v>721</v>
      </c>
      <c r="D87" s="355">
        <v>348</v>
      </c>
    </row>
    <row r="88" spans="1:6" ht="15.75" customHeight="1">
      <c r="C88" s="299" t="s">
        <v>722</v>
      </c>
      <c r="D88" s="355">
        <v>948</v>
      </c>
    </row>
    <row r="89" spans="1:6" ht="15.75" customHeight="1">
      <c r="B89" s="299"/>
      <c r="C89" s="299" t="s">
        <v>723</v>
      </c>
      <c r="D89" s="355">
        <v>1018</v>
      </c>
    </row>
    <row r="90" spans="1:6" ht="15.75" customHeight="1"/>
    <row r="91" spans="1:6">
      <c r="A91" s="399" t="s">
        <v>724</v>
      </c>
      <c r="B91" s="399"/>
      <c r="C91" s="399"/>
      <c r="D91" s="399"/>
      <c r="E91" s="399"/>
      <c r="F91" s="399"/>
    </row>
  </sheetData>
  <hyperlinks>
    <hyperlink ref="B5" r:id="rId1" xr:uid="{4B5B699A-A4B3-40B3-A8A7-ADD46425D9A4}"/>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0</xdr:col>
                    <xdr:colOff>771525</xdr:colOff>
                    <xdr:row>15</xdr:row>
                    <xdr:rowOff>0</xdr:rowOff>
                  </from>
                  <to>
                    <xdr:col>2</xdr:col>
                    <xdr:colOff>0</xdr:colOff>
                    <xdr:row>16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3D168-CDCA-4FE5-B69B-3E70D35A73FB}">
  <dimension ref="A1:E272"/>
  <sheetViews>
    <sheetView workbookViewId="0">
      <selection activeCell="A272" sqref="A272:E272"/>
    </sheetView>
  </sheetViews>
  <sheetFormatPr defaultRowHeight="26.25"/>
  <cols>
    <col min="1" max="1" width="10.0703125" style="2" customWidth="1"/>
    <col min="2" max="2" width="24.92578125" style="2" customWidth="1"/>
    <col min="3" max="3" width="10.640625" style="2" customWidth="1"/>
    <col min="4" max="4" width="10.5703125" style="2" customWidth="1"/>
    <col min="5" max="5" width="10.640625" style="2" customWidth="1"/>
    <col min="6" max="16384" width="9.140625" style="2"/>
  </cols>
  <sheetData>
    <row r="1" spans="1:5">
      <c r="A1" s="399" t="s">
        <v>725</v>
      </c>
      <c r="B1" s="399"/>
      <c r="C1" s="399"/>
      <c r="D1" s="399"/>
      <c r="E1" s="399"/>
    </row>
    <row r="2" spans="1:5" ht="34.5" customHeight="1">
      <c r="A2" s="400" t="s">
        <v>726</v>
      </c>
      <c r="B2" s="75"/>
      <c r="C2" s="75"/>
      <c r="D2" s="75"/>
      <c r="E2" s="75"/>
    </row>
    <row r="3" spans="1:5" ht="24" customHeight="1">
      <c r="A3" s="36" t="s">
        <v>729</v>
      </c>
      <c r="B3" s="75"/>
      <c r="C3" s="75"/>
      <c r="D3" s="75"/>
      <c r="E3" s="75"/>
    </row>
    <row r="4" spans="1:5" ht="26.25" customHeight="1">
      <c r="A4" s="36" t="s">
        <v>730</v>
      </c>
      <c r="B4" s="75"/>
      <c r="C4" s="75"/>
      <c r="D4" s="75"/>
      <c r="E4" s="75"/>
    </row>
    <row r="5" spans="1:5" ht="15.75" customHeight="1">
      <c r="A5" s="36" t="s">
        <v>731</v>
      </c>
      <c r="B5" s="75"/>
      <c r="C5" s="75"/>
      <c r="D5" s="75"/>
      <c r="E5" s="75"/>
    </row>
    <row r="6" spans="1:5" ht="15.75" customHeight="1">
      <c r="A6" s="36" t="s">
        <v>727</v>
      </c>
      <c r="B6" s="75"/>
      <c r="C6" s="75"/>
      <c r="D6" s="75"/>
      <c r="E6" s="75"/>
    </row>
    <row r="7" spans="1:5" ht="26.25" customHeight="1">
      <c r="A7" s="36" t="s">
        <v>728</v>
      </c>
      <c r="B7" s="75"/>
      <c r="C7" s="75"/>
      <c r="D7" s="75"/>
      <c r="E7" s="75"/>
    </row>
    <row r="8" spans="1:5" ht="17.25" customHeight="1">
      <c r="A8" s="36" t="s">
        <v>732</v>
      </c>
      <c r="B8" s="75"/>
      <c r="C8" s="75"/>
      <c r="D8" s="75"/>
      <c r="E8" s="75"/>
    </row>
    <row r="9" spans="1:5" ht="22.5" customHeight="1">
      <c r="A9" s="36" t="s">
        <v>733</v>
      </c>
      <c r="B9" s="75"/>
      <c r="C9" s="75"/>
      <c r="D9" s="75"/>
      <c r="E9" s="75"/>
    </row>
    <row r="10" spans="1:5" ht="25.5" customHeight="1">
      <c r="A10" s="36" t="s">
        <v>734</v>
      </c>
      <c r="B10" s="75"/>
      <c r="C10" s="75"/>
      <c r="D10" s="75"/>
      <c r="E10" s="75"/>
    </row>
    <row r="11" spans="1:5" ht="15.75" customHeight="1">
      <c r="A11" s="36" t="s">
        <v>735</v>
      </c>
      <c r="B11" s="75"/>
      <c r="C11" s="75"/>
      <c r="D11" s="75"/>
      <c r="E11" s="75"/>
    </row>
    <row r="12" spans="1:5" ht="25.5" customHeight="1">
      <c r="A12" s="36" t="s">
        <v>736</v>
      </c>
      <c r="B12" s="75"/>
      <c r="C12" s="75"/>
      <c r="D12" s="75"/>
      <c r="E12" s="75"/>
    </row>
    <row r="13" spans="1:5" ht="15.75" customHeight="1">
      <c r="A13" s="36" t="s">
        <v>737</v>
      </c>
      <c r="B13" s="75"/>
      <c r="C13" s="75"/>
      <c r="D13" s="75"/>
      <c r="E13" s="75"/>
    </row>
    <row r="14" spans="1:5" ht="24.75" customHeight="1">
      <c r="A14" s="36" t="s">
        <v>738</v>
      </c>
      <c r="B14" s="75"/>
      <c r="C14" s="75"/>
      <c r="D14" s="75"/>
      <c r="E14" s="75"/>
    </row>
    <row r="15" spans="1:5" ht="15.75" customHeight="1">
      <c r="A15" s="36" t="s">
        <v>740</v>
      </c>
      <c r="B15" s="75"/>
      <c r="C15" s="75"/>
      <c r="D15" s="75"/>
      <c r="E15" s="75"/>
    </row>
    <row r="16" spans="1:5" ht="23.25" customHeight="1">
      <c r="A16" s="36" t="s">
        <v>739</v>
      </c>
      <c r="B16" s="75"/>
      <c r="C16" s="75"/>
      <c r="D16" s="75"/>
      <c r="E16" s="75"/>
    </row>
    <row r="17" spans="1:5" ht="15.75" customHeight="1">
      <c r="A17" s="36" t="s">
        <v>741</v>
      </c>
      <c r="B17" s="75"/>
      <c r="C17" s="75"/>
      <c r="D17" s="75"/>
      <c r="E17" s="75"/>
    </row>
    <row r="18" spans="1:5" ht="15.75" customHeight="1">
      <c r="A18" s="36" t="s">
        <v>742</v>
      </c>
      <c r="B18" s="75"/>
      <c r="C18" s="75"/>
      <c r="D18" s="75"/>
      <c r="E18" s="75"/>
    </row>
    <row r="19" spans="1:5" ht="15.75" customHeight="1">
      <c r="A19" s="36" t="s">
        <v>743</v>
      </c>
      <c r="B19" s="75"/>
      <c r="C19" s="75"/>
      <c r="D19" s="75"/>
      <c r="E19" s="75"/>
    </row>
    <row r="20" spans="1:5" ht="15.75" customHeight="1">
      <c r="A20" s="36" t="s">
        <v>744</v>
      </c>
      <c r="B20" s="75"/>
      <c r="C20" s="75"/>
      <c r="D20" s="75"/>
      <c r="E20" s="75"/>
    </row>
    <row r="21" spans="1:5" ht="15.75" customHeight="1">
      <c r="A21" s="75"/>
      <c r="B21" s="75"/>
      <c r="C21" s="75"/>
      <c r="D21" s="75"/>
      <c r="E21" s="75"/>
    </row>
    <row r="22" spans="1:5" ht="15.75" customHeight="1">
      <c r="A22" s="388" t="s">
        <v>745</v>
      </c>
      <c r="B22" s="75"/>
      <c r="C22" s="75"/>
      <c r="D22" s="75"/>
      <c r="E22" s="75"/>
    </row>
    <row r="23" spans="1:5" ht="15.75" customHeight="1">
      <c r="A23" s="75"/>
      <c r="B23" s="75"/>
      <c r="C23" s="75"/>
      <c r="D23" s="75"/>
      <c r="E23" s="75"/>
    </row>
    <row r="24" spans="1:5" ht="15.75" customHeight="1">
      <c r="A24" s="36" t="s">
        <v>746</v>
      </c>
      <c r="B24" s="36"/>
      <c r="C24" s="75"/>
      <c r="D24" s="75"/>
      <c r="E24" s="75"/>
    </row>
    <row r="25" spans="1:5" ht="15.75" customHeight="1">
      <c r="A25" s="36" t="s">
        <v>747</v>
      </c>
      <c r="B25" s="36"/>
      <c r="C25" s="75"/>
      <c r="D25" s="75"/>
      <c r="E25" s="75"/>
    </row>
    <row r="26" spans="1:5" ht="15.75" customHeight="1">
      <c r="A26" s="36" t="s">
        <v>748</v>
      </c>
      <c r="B26" s="36"/>
      <c r="C26" s="75"/>
      <c r="D26" s="75"/>
      <c r="E26" s="75"/>
    </row>
    <row r="27" spans="1:5" ht="15.75" customHeight="1">
      <c r="A27" s="36" t="s">
        <v>749</v>
      </c>
      <c r="B27" s="36"/>
      <c r="C27" s="75"/>
      <c r="D27" s="75"/>
      <c r="E27" s="75"/>
    </row>
    <row r="28" spans="1:5" ht="15.75" customHeight="1">
      <c r="A28" s="36" t="s">
        <v>750</v>
      </c>
      <c r="B28" s="36"/>
      <c r="C28" s="75"/>
      <c r="D28" s="75"/>
      <c r="E28" s="75"/>
    </row>
    <row r="29" spans="1:5" ht="15.75" customHeight="1">
      <c r="A29" s="75"/>
      <c r="B29" s="75"/>
      <c r="C29" s="75"/>
      <c r="D29" s="75"/>
      <c r="E29" s="75"/>
    </row>
    <row r="30" spans="1:5" ht="15.75" customHeight="1">
      <c r="A30" s="36" t="s">
        <v>751</v>
      </c>
      <c r="B30" s="75"/>
      <c r="C30" s="75"/>
      <c r="D30" s="75"/>
      <c r="E30" s="75"/>
    </row>
    <row r="31" spans="1:5" ht="15.75" customHeight="1">
      <c r="A31" s="36" t="s">
        <v>752</v>
      </c>
      <c r="B31" s="75"/>
      <c r="C31" s="75"/>
      <c r="D31" s="75"/>
      <c r="E31" s="75"/>
    </row>
    <row r="32" spans="1:5" ht="15.75" customHeight="1">
      <c r="A32" s="75"/>
      <c r="B32" s="75"/>
      <c r="C32" s="75"/>
      <c r="D32" s="75"/>
      <c r="E32" s="75"/>
    </row>
    <row r="33" spans="1:5" ht="15.75" customHeight="1">
      <c r="A33" s="36" t="s">
        <v>753</v>
      </c>
      <c r="B33" s="75"/>
      <c r="C33" s="75"/>
      <c r="D33" s="75"/>
      <c r="E33" s="75"/>
    </row>
    <row r="34" spans="1:5" ht="15.75" customHeight="1">
      <c r="A34" s="36" t="s">
        <v>754</v>
      </c>
      <c r="B34" s="75"/>
      <c r="C34" s="75"/>
      <c r="D34" s="75"/>
      <c r="E34" s="75"/>
    </row>
    <row r="35" spans="1:5" ht="15.75" customHeight="1">
      <c r="A35" s="75"/>
      <c r="B35" s="75"/>
      <c r="C35" s="75"/>
      <c r="D35" s="75"/>
      <c r="E35" s="75"/>
    </row>
    <row r="36" spans="1:5" ht="15.75" customHeight="1">
      <c r="A36" s="36" t="s">
        <v>755</v>
      </c>
      <c r="B36" s="75"/>
      <c r="C36" s="75"/>
      <c r="D36" s="75"/>
      <c r="E36" s="75"/>
    </row>
    <row r="37" spans="1:5" ht="15.75" customHeight="1">
      <c r="A37" s="36" t="s">
        <v>756</v>
      </c>
      <c r="B37" s="75"/>
      <c r="C37" s="75"/>
      <c r="D37" s="75"/>
      <c r="E37" s="75"/>
    </row>
    <row r="38" spans="1:5" ht="15.75" customHeight="1">
      <c r="A38" s="36" t="s">
        <v>757</v>
      </c>
      <c r="B38" s="75"/>
      <c r="C38" s="75"/>
      <c r="D38" s="75"/>
      <c r="E38" s="75"/>
    </row>
    <row r="39" spans="1:5" ht="15.75" customHeight="1">
      <c r="A39" s="75"/>
      <c r="B39" s="75"/>
      <c r="C39" s="75"/>
      <c r="D39" s="75"/>
      <c r="E39" s="75"/>
    </row>
    <row r="40" spans="1:5" ht="15.75" customHeight="1">
      <c r="A40" s="36" t="s">
        <v>758</v>
      </c>
      <c r="B40" s="75"/>
      <c r="C40" s="75"/>
      <c r="D40" s="75"/>
      <c r="E40" s="75"/>
    </row>
    <row r="41" spans="1:5" ht="15.75" customHeight="1">
      <c r="A41" s="75"/>
      <c r="B41" s="75"/>
      <c r="C41" s="75"/>
      <c r="D41" s="75"/>
      <c r="E41" s="75"/>
    </row>
    <row r="42" spans="1:5" ht="15.75" customHeight="1">
      <c r="A42" s="308" t="s">
        <v>759</v>
      </c>
      <c r="B42" s="321"/>
      <c r="C42" s="321"/>
      <c r="D42" s="321"/>
      <c r="E42" s="321"/>
    </row>
    <row r="43" spans="1:5" ht="15.75" customHeight="1">
      <c r="A43" s="36" t="s">
        <v>760</v>
      </c>
      <c r="B43" s="36"/>
      <c r="C43" s="36"/>
      <c r="D43" s="36"/>
      <c r="E43" s="36"/>
    </row>
    <row r="44" spans="1:5" ht="15.75" customHeight="1">
      <c r="A44" s="36" t="s">
        <v>761</v>
      </c>
      <c r="B44" s="36"/>
      <c r="C44" s="36"/>
      <c r="D44" s="36"/>
      <c r="E44" s="36"/>
    </row>
    <row r="45" spans="1:5" ht="15.75" customHeight="1">
      <c r="A45" s="401" t="s">
        <v>839</v>
      </c>
      <c r="B45" s="401"/>
      <c r="C45" s="401"/>
      <c r="D45" s="401"/>
      <c r="E45" s="401"/>
    </row>
    <row r="46" spans="1:5" ht="15.75" customHeight="1">
      <c r="A46" s="422" t="s">
        <v>762</v>
      </c>
      <c r="B46" s="401"/>
      <c r="C46" s="401"/>
      <c r="D46" s="401"/>
      <c r="E46" s="401"/>
    </row>
    <row r="47" spans="1:5" ht="15.75" customHeight="1">
      <c r="A47" s="401" t="s">
        <v>763</v>
      </c>
      <c r="B47" s="401"/>
      <c r="C47" s="401"/>
      <c r="D47" s="401"/>
      <c r="E47" s="401"/>
    </row>
    <row r="48" spans="1:5" ht="15.75" customHeight="1">
      <c r="A48" s="401" t="s">
        <v>764</v>
      </c>
      <c r="B48" s="401"/>
      <c r="C48" s="401"/>
      <c r="D48" s="401"/>
      <c r="E48" s="401"/>
    </row>
    <row r="49" spans="1:5" ht="15.75" customHeight="1">
      <c r="A49" s="401" t="s">
        <v>765</v>
      </c>
      <c r="B49" s="401"/>
      <c r="C49" s="401"/>
      <c r="D49" s="401"/>
      <c r="E49" s="401"/>
    </row>
    <row r="50" spans="1:5" ht="15.75" customHeight="1">
      <c r="A50" s="422" t="s">
        <v>766</v>
      </c>
      <c r="B50" s="401"/>
      <c r="C50" s="401"/>
      <c r="D50" s="401"/>
      <c r="E50" s="401"/>
    </row>
    <row r="51" spans="1:5" ht="15.75" customHeight="1">
      <c r="A51" s="16"/>
      <c r="B51" s="16"/>
      <c r="C51" s="16"/>
      <c r="D51" s="16"/>
      <c r="E51" s="16"/>
    </row>
    <row r="52" spans="1:5" ht="15.75" customHeight="1">
      <c r="A52" s="402" t="s">
        <v>767</v>
      </c>
      <c r="B52" s="402"/>
      <c r="C52" s="402"/>
      <c r="D52" s="402"/>
      <c r="E52" s="402"/>
    </row>
    <row r="53" spans="1:5" ht="15.75" customHeight="1">
      <c r="A53" s="95"/>
    </row>
    <row r="54" spans="1:5" ht="15.75" customHeight="1">
      <c r="A54" s="95" t="s">
        <v>768</v>
      </c>
    </row>
    <row r="55" spans="1:5" ht="15.75" customHeight="1">
      <c r="B55" s="403" t="s">
        <v>769</v>
      </c>
    </row>
    <row r="56" spans="1:5" ht="15.75" customHeight="1"/>
    <row r="57" spans="1:5" ht="15.75" customHeight="1">
      <c r="A57" s="311" t="s">
        <v>770</v>
      </c>
    </row>
    <row r="58" spans="1:5" ht="15.75" customHeight="1"/>
    <row r="59" spans="1:5" ht="15.75" customHeight="1">
      <c r="B59" s="403" t="s">
        <v>771</v>
      </c>
    </row>
    <row r="60" spans="1:5" ht="15.75" customHeight="1"/>
    <row r="61" spans="1:5" ht="64.5" customHeight="1">
      <c r="A61" s="423" t="s">
        <v>759</v>
      </c>
      <c r="B61" s="424"/>
      <c r="C61" s="310" t="s">
        <v>772</v>
      </c>
      <c r="D61" s="310" t="s">
        <v>773</v>
      </c>
    </row>
    <row r="62" spans="1:5" ht="15.75" customHeight="1">
      <c r="A62" s="404" t="s">
        <v>775</v>
      </c>
      <c r="B62" s="411" t="s">
        <v>776</v>
      </c>
      <c r="C62" s="348">
        <v>27845797.010000002</v>
      </c>
      <c r="D62" s="348">
        <v>0</v>
      </c>
    </row>
    <row r="63" spans="1:5" ht="32.25" customHeight="1">
      <c r="A63" s="405"/>
      <c r="B63" s="406" t="s">
        <v>777</v>
      </c>
      <c r="C63" s="348">
        <v>22395379</v>
      </c>
      <c r="D63" s="348">
        <v>38198</v>
      </c>
    </row>
    <row r="64" spans="1:5" ht="82.5" customHeight="1">
      <c r="A64" s="407" t="s">
        <v>774</v>
      </c>
      <c r="B64" s="406" t="s">
        <v>778</v>
      </c>
      <c r="C64" s="348">
        <v>55203862.949999899</v>
      </c>
      <c r="D64" s="348">
        <v>32011152.100000001</v>
      </c>
    </row>
    <row r="65" spans="1:5" ht="48.75" customHeight="1">
      <c r="A65" s="405"/>
      <c r="B65" s="406" t="s">
        <v>779</v>
      </c>
      <c r="C65" s="348">
        <v>5650340.8300000001</v>
      </c>
      <c r="D65" s="348">
        <v>10539523.869999999</v>
      </c>
    </row>
    <row r="66" spans="1:5" ht="15.75" customHeight="1">
      <c r="A66" s="405"/>
      <c r="B66" s="408" t="s">
        <v>780</v>
      </c>
      <c r="C66" s="409">
        <f>SUM(C62:C65)</f>
        <v>111095379.7899999</v>
      </c>
      <c r="D66" s="409">
        <f>SUM(D62:D65)</f>
        <v>42588873.969999999</v>
      </c>
    </row>
    <row r="67" spans="1:5" ht="30.75" customHeight="1">
      <c r="A67" s="413"/>
      <c r="B67" s="406" t="s">
        <v>782</v>
      </c>
      <c r="C67" s="355">
        <v>37687473.310000002</v>
      </c>
      <c r="D67" s="355">
        <v>60643775.890000001</v>
      </c>
    </row>
    <row r="68" spans="1:5" ht="15.75" customHeight="1">
      <c r="A68" s="410" t="s">
        <v>781</v>
      </c>
      <c r="B68" s="411" t="s">
        <v>783</v>
      </c>
      <c r="C68" s="355">
        <v>1079546.92</v>
      </c>
      <c r="D68" s="394"/>
    </row>
    <row r="69" spans="1:5" ht="47.25" customHeight="1">
      <c r="A69" s="410"/>
      <c r="B69" s="406" t="s">
        <v>784</v>
      </c>
      <c r="C69" s="355">
        <v>0</v>
      </c>
      <c r="D69" s="355">
        <v>0</v>
      </c>
    </row>
    <row r="70" spans="1:5" ht="15.75" customHeight="1">
      <c r="A70" s="410"/>
      <c r="B70" s="408" t="s">
        <v>780</v>
      </c>
      <c r="C70" s="412">
        <f>SUM(C67:C69)</f>
        <v>38767020.230000004</v>
      </c>
      <c r="D70" s="412">
        <f>SUM(D67+D69)</f>
        <v>60643775.890000001</v>
      </c>
    </row>
    <row r="71" spans="1:5" ht="15.75" customHeight="1">
      <c r="A71" s="413"/>
      <c r="B71" s="411" t="s">
        <v>786</v>
      </c>
      <c r="C71" s="355">
        <v>11794630.210000001</v>
      </c>
      <c r="D71" s="355">
        <v>24242794.789999999</v>
      </c>
    </row>
    <row r="72" spans="1:5" ht="15.75" customHeight="1">
      <c r="A72" s="410" t="s">
        <v>785</v>
      </c>
      <c r="B72" s="411" t="s">
        <v>787</v>
      </c>
      <c r="C72" s="355">
        <v>6014318.6699999999</v>
      </c>
      <c r="D72" s="355">
        <v>4344588.28</v>
      </c>
    </row>
    <row r="73" spans="1:5" ht="15.75" customHeight="1">
      <c r="A73" s="414"/>
      <c r="B73" s="411" t="s">
        <v>788</v>
      </c>
      <c r="C73" s="355">
        <v>2399669.7200000002</v>
      </c>
      <c r="D73" s="355">
        <v>9233053.0199999996</v>
      </c>
    </row>
    <row r="74" spans="1:5" ht="15.75" customHeight="1"/>
    <row r="75" spans="1:5" ht="15.75" customHeight="1"/>
    <row r="76" spans="1:5" ht="15.75" customHeight="1">
      <c r="A76" s="308" t="s">
        <v>789</v>
      </c>
    </row>
    <row r="77" spans="1:5" ht="15.75" customHeight="1">
      <c r="A77" s="36" t="s">
        <v>790</v>
      </c>
      <c r="B77" s="36"/>
      <c r="C77" s="36"/>
      <c r="D77" s="36"/>
      <c r="E77" s="36"/>
    </row>
    <row r="78" spans="1:5" ht="15.75" customHeight="1">
      <c r="A78" s="36" t="s">
        <v>791</v>
      </c>
      <c r="B78" s="36"/>
      <c r="C78" s="36"/>
      <c r="D78" s="36"/>
      <c r="E78" s="36"/>
    </row>
    <row r="79" spans="1:5" ht="15.75" customHeight="1">
      <c r="A79" s="401" t="s">
        <v>792</v>
      </c>
      <c r="B79" s="401"/>
      <c r="C79" s="401"/>
      <c r="D79" s="401"/>
      <c r="E79" s="401"/>
    </row>
    <row r="80" spans="1:5" ht="15.75" customHeight="1">
      <c r="A80" s="401" t="s">
        <v>793</v>
      </c>
      <c r="B80" s="401"/>
      <c r="C80" s="401"/>
      <c r="D80" s="401"/>
      <c r="E80" s="401"/>
    </row>
    <row r="81" spans="1:5" ht="15.75" customHeight="1">
      <c r="A81" s="401" t="s">
        <v>794</v>
      </c>
      <c r="B81" s="401"/>
      <c r="C81" s="401"/>
      <c r="D81" s="401"/>
      <c r="E81" s="401"/>
    </row>
    <row r="82" spans="1:5" ht="15.75" customHeight="1">
      <c r="A82" s="401" t="s">
        <v>795</v>
      </c>
      <c r="B82" s="401"/>
      <c r="C82" s="401"/>
      <c r="D82" s="401"/>
      <c r="E82" s="401"/>
    </row>
    <row r="83" spans="1:5" ht="15.75" customHeight="1">
      <c r="A83" s="416" t="s">
        <v>796</v>
      </c>
      <c r="B83" s="416"/>
      <c r="C83" s="416"/>
      <c r="D83" s="416"/>
      <c r="E83" s="416"/>
    </row>
    <row r="84" spans="1:5" ht="15.75" customHeight="1"/>
    <row r="85" spans="1:5" ht="33" customHeight="1">
      <c r="C85" s="417" t="s">
        <v>797</v>
      </c>
      <c r="D85" s="417" t="s">
        <v>798</v>
      </c>
      <c r="E85" s="417" t="s">
        <v>799</v>
      </c>
    </row>
    <row r="86" spans="1:5" ht="48" customHeight="1">
      <c r="A86" s="40"/>
      <c r="B86" s="418" t="s">
        <v>800</v>
      </c>
      <c r="C86" s="329">
        <v>9275</v>
      </c>
      <c r="D86" s="329">
        <v>36133</v>
      </c>
      <c r="E86" s="329">
        <v>1663</v>
      </c>
    </row>
    <row r="87" spans="1:5" ht="30" customHeight="1">
      <c r="A87" s="40"/>
      <c r="B87" s="418" t="s">
        <v>801</v>
      </c>
      <c r="C87" s="329">
        <v>5442</v>
      </c>
      <c r="D87" s="329">
        <v>17634</v>
      </c>
      <c r="E87" s="329">
        <v>486</v>
      </c>
    </row>
    <row r="88" spans="1:5" ht="31.5" customHeight="1">
      <c r="A88" s="40"/>
      <c r="B88" s="418" t="s">
        <v>802</v>
      </c>
      <c r="C88" s="329">
        <v>2972</v>
      </c>
      <c r="D88" s="329">
        <v>10705</v>
      </c>
      <c r="E88" s="329">
        <v>316</v>
      </c>
    </row>
    <row r="89" spans="1:5" ht="31.5" customHeight="1">
      <c r="A89" s="40"/>
      <c r="B89" s="418" t="s">
        <v>803</v>
      </c>
      <c r="C89" s="329">
        <v>2972</v>
      </c>
      <c r="D89" s="329">
        <v>10705</v>
      </c>
      <c r="E89" s="329">
        <v>316</v>
      </c>
    </row>
    <row r="90" spans="1:5" ht="32.25" customHeight="1">
      <c r="A90" s="40"/>
      <c r="B90" s="418" t="s">
        <v>804</v>
      </c>
      <c r="C90" s="329">
        <v>2387</v>
      </c>
      <c r="D90" s="329">
        <v>8743</v>
      </c>
      <c r="E90" s="329">
        <v>242</v>
      </c>
    </row>
    <row r="91" spans="1:5" ht="31.5" customHeight="1">
      <c r="A91" s="40"/>
      <c r="B91" s="418" t="s">
        <v>805</v>
      </c>
      <c r="C91" s="307">
        <v>1508</v>
      </c>
      <c r="D91" s="307">
        <v>5473</v>
      </c>
      <c r="E91" s="307">
        <v>173</v>
      </c>
    </row>
    <row r="92" spans="1:5" ht="31.5" customHeight="1">
      <c r="A92" s="40"/>
      <c r="B92" s="418" t="s">
        <v>806</v>
      </c>
      <c r="C92" s="307">
        <v>514</v>
      </c>
      <c r="D92" s="307">
        <v>1370</v>
      </c>
      <c r="E92" s="307">
        <v>12</v>
      </c>
    </row>
    <row r="93" spans="1:5" ht="47.25" customHeight="1">
      <c r="A93" s="40"/>
      <c r="B93" s="418" t="s">
        <v>807</v>
      </c>
      <c r="C93" s="307">
        <v>724</v>
      </c>
      <c r="D93" s="307">
        <v>2422</v>
      </c>
      <c r="E93" s="307">
        <v>36</v>
      </c>
    </row>
    <row r="94" spans="1:5" ht="109.5" customHeight="1">
      <c r="A94" s="40"/>
      <c r="B94" s="418" t="s">
        <v>808</v>
      </c>
      <c r="C94" s="346">
        <v>0.7891871761</v>
      </c>
      <c r="D94" s="346">
        <v>0.80941710073399997</v>
      </c>
      <c r="E94" s="346">
        <v>0.59547337431400005</v>
      </c>
    </row>
    <row r="95" spans="1:5" ht="78.75" customHeight="1">
      <c r="A95" s="40"/>
      <c r="B95" s="418" t="s">
        <v>809</v>
      </c>
      <c r="C95" s="355">
        <v>13941.108432013099</v>
      </c>
      <c r="D95" s="355">
        <v>13589.418422635599</v>
      </c>
      <c r="E95" s="355">
        <v>6490.7310441767104</v>
      </c>
    </row>
    <row r="96" spans="1:5" ht="30" customHeight="1">
      <c r="A96" s="40"/>
      <c r="B96" s="418" t="s">
        <v>810</v>
      </c>
      <c r="C96" s="355">
        <v>12587.2833766234</v>
      </c>
      <c r="D96" s="355">
        <v>12580.1168477639</v>
      </c>
      <c r="E96" s="355">
        <v>6181.5469421487596</v>
      </c>
    </row>
    <row r="97" spans="1:5" ht="47.25" customHeight="1">
      <c r="A97" s="40"/>
      <c r="B97" s="418" t="s">
        <v>811</v>
      </c>
      <c r="C97" s="355">
        <v>2744.7731564986698</v>
      </c>
      <c r="D97" s="355">
        <v>3350.7163146354801</v>
      </c>
      <c r="E97" s="355">
        <v>2797.4654335260102</v>
      </c>
    </row>
    <row r="98" spans="1:5" ht="62.25" customHeight="1">
      <c r="A98" s="40"/>
      <c r="B98" s="418" t="s">
        <v>812</v>
      </c>
      <c r="C98" s="355">
        <v>3108.9176755447902</v>
      </c>
      <c r="D98" s="355">
        <v>3861.4860475754799</v>
      </c>
      <c r="E98" s="355">
        <v>3043.8299319727898</v>
      </c>
    </row>
    <row r="99" spans="1:5" ht="15.75" customHeight="1">
      <c r="A99" s="40"/>
      <c r="B99" s="86"/>
      <c r="C99" s="420"/>
      <c r="D99" s="420"/>
      <c r="E99" s="420"/>
    </row>
    <row r="100" spans="1:5" ht="15.75" customHeight="1">
      <c r="A100" s="308" t="s">
        <v>825</v>
      </c>
      <c r="B100" s="86"/>
      <c r="C100" s="420"/>
      <c r="D100" s="420"/>
      <c r="E100" s="420"/>
    </row>
    <row r="101" spans="1:5" ht="15.75" customHeight="1">
      <c r="A101" s="36" t="s">
        <v>826</v>
      </c>
      <c r="B101" s="36"/>
      <c r="C101" s="36"/>
      <c r="D101" s="36"/>
      <c r="E101" s="36"/>
    </row>
    <row r="102" spans="1:5" ht="15.75" customHeight="1">
      <c r="A102" s="36" t="s">
        <v>827</v>
      </c>
      <c r="B102" s="36"/>
      <c r="C102" s="36"/>
      <c r="D102" s="36"/>
      <c r="E102" s="36"/>
    </row>
    <row r="103" spans="1:5" ht="15.75" customHeight="1">
      <c r="A103" s="401" t="s">
        <v>828</v>
      </c>
      <c r="B103" s="401"/>
      <c r="C103" s="401"/>
      <c r="D103" s="401"/>
      <c r="E103" s="401"/>
    </row>
    <row r="104" spans="1:5" ht="15.75" customHeight="1">
      <c r="A104" s="401" t="s">
        <v>829</v>
      </c>
      <c r="B104" s="401"/>
      <c r="C104" s="401"/>
      <c r="D104" s="401"/>
      <c r="E104" s="401"/>
    </row>
    <row r="105" spans="1:5" ht="15.75" customHeight="1">
      <c r="A105" s="401" t="s">
        <v>795</v>
      </c>
      <c r="B105" s="401"/>
      <c r="C105" s="401"/>
      <c r="D105" s="401"/>
      <c r="E105" s="401"/>
    </row>
    <row r="106" spans="1:5" ht="15.75" customHeight="1">
      <c r="A106" s="416" t="s">
        <v>830</v>
      </c>
      <c r="B106" s="416"/>
      <c r="C106" s="416"/>
      <c r="D106" s="416"/>
      <c r="E106" s="416"/>
    </row>
    <row r="107" spans="1:5" ht="15.75" customHeight="1">
      <c r="A107" s="416"/>
      <c r="B107" s="416"/>
      <c r="C107" s="416"/>
      <c r="D107" s="416"/>
      <c r="E107" s="416"/>
    </row>
    <row r="108" spans="1:5" ht="15.75" customHeight="1"/>
    <row r="109" spans="1:5" ht="32.25" customHeight="1">
      <c r="C109" s="417" t="s">
        <v>797</v>
      </c>
      <c r="D109" s="417" t="s">
        <v>798</v>
      </c>
      <c r="E109" s="417" t="s">
        <v>799</v>
      </c>
    </row>
    <row r="110" spans="1:5" ht="84.75" customHeight="1">
      <c r="B110" s="418" t="s">
        <v>831</v>
      </c>
      <c r="C110" s="307">
        <v>1962</v>
      </c>
      <c r="D110" s="307">
        <v>6873</v>
      </c>
      <c r="E110" s="307">
        <v>190</v>
      </c>
    </row>
    <row r="111" spans="1:5" ht="53.25" customHeight="1">
      <c r="B111" s="418" t="s">
        <v>832</v>
      </c>
      <c r="C111" s="355">
        <v>5435.3064067278301</v>
      </c>
      <c r="D111" s="355">
        <v>5224.2545656918401</v>
      </c>
      <c r="E111" s="355">
        <v>3020.6634210526299</v>
      </c>
    </row>
    <row r="112" spans="1:5" ht="63" customHeight="1">
      <c r="B112" s="418" t="s">
        <v>833</v>
      </c>
      <c r="C112" s="307">
        <v>60</v>
      </c>
      <c r="D112" s="307">
        <v>246</v>
      </c>
      <c r="E112" s="307">
        <v>5</v>
      </c>
    </row>
    <row r="113" spans="1:5" ht="58.5" customHeight="1">
      <c r="B113" s="418" t="s">
        <v>834</v>
      </c>
      <c r="C113" s="355">
        <v>27608.4518333333</v>
      </c>
      <c r="D113" s="355">
        <v>32492.871178861798</v>
      </c>
      <c r="E113" s="355">
        <v>24995.78</v>
      </c>
    </row>
    <row r="114" spans="1:5" ht="15.75" customHeight="1">
      <c r="A114" s="383" t="s">
        <v>813</v>
      </c>
    </row>
    <row r="115" spans="1:5" ht="15.75" customHeight="1">
      <c r="A115" s="3"/>
    </row>
    <row r="116" spans="1:5" ht="15.75" customHeight="1">
      <c r="A116" s="383" t="s">
        <v>814</v>
      </c>
    </row>
    <row r="117" spans="1:5" ht="15.75" customHeight="1">
      <c r="A117" s="401" t="s">
        <v>815</v>
      </c>
      <c r="B117" s="401"/>
      <c r="C117" s="401"/>
      <c r="D117" s="401"/>
      <c r="E117" s="401"/>
    </row>
    <row r="118" spans="1:5" ht="15.75" customHeight="1">
      <c r="A118" s="401" t="s">
        <v>816</v>
      </c>
      <c r="B118" s="401"/>
      <c r="C118" s="401"/>
      <c r="D118" s="401"/>
      <c r="E118" s="401"/>
    </row>
    <row r="119" spans="1:5" ht="15.75" customHeight="1">
      <c r="A119" s="419" t="s">
        <v>817</v>
      </c>
      <c r="B119" s="419"/>
      <c r="C119" s="419"/>
      <c r="D119" s="419"/>
      <c r="E119" s="419"/>
    </row>
    <row r="120" spans="1:5" ht="15.75" customHeight="1">
      <c r="A120" s="401" t="s">
        <v>818</v>
      </c>
      <c r="B120" s="401"/>
      <c r="C120" s="401"/>
      <c r="D120" s="401"/>
      <c r="E120" s="401"/>
    </row>
    <row r="121" spans="1:5" ht="15.75" customHeight="1">
      <c r="A121" s="401"/>
      <c r="B121" s="401"/>
      <c r="C121" s="401"/>
      <c r="D121" s="401"/>
      <c r="E121" s="401"/>
    </row>
    <row r="122" spans="1:5" ht="15.75" customHeight="1">
      <c r="A122" s="4" t="s">
        <v>819</v>
      </c>
      <c r="B122" s="415"/>
      <c r="C122" s="415"/>
      <c r="D122" s="415"/>
      <c r="E122" s="415"/>
    </row>
    <row r="123" spans="1:5" ht="15.75" customHeight="1">
      <c r="A123" s="419" t="s">
        <v>820</v>
      </c>
      <c r="B123" s="419"/>
      <c r="C123" s="419"/>
      <c r="D123" s="419"/>
      <c r="E123" s="419"/>
    </row>
    <row r="124" spans="1:5" ht="15.75" customHeight="1">
      <c r="A124" s="419" t="s">
        <v>821</v>
      </c>
      <c r="B124" s="419"/>
      <c r="C124" s="419"/>
      <c r="D124" s="419"/>
      <c r="E124" s="419"/>
    </row>
    <row r="125" spans="1:5" ht="15.75" customHeight="1">
      <c r="A125" s="419" t="s">
        <v>822</v>
      </c>
      <c r="B125" s="419"/>
      <c r="C125" s="419"/>
      <c r="D125" s="419"/>
      <c r="E125" s="419"/>
    </row>
    <row r="126" spans="1:5" ht="15.75" customHeight="1">
      <c r="A126" s="419" t="s">
        <v>823</v>
      </c>
      <c r="B126" s="419"/>
      <c r="C126" s="419"/>
      <c r="D126" s="419"/>
      <c r="E126" s="419"/>
    </row>
    <row r="127" spans="1:5" ht="15.75" customHeight="1">
      <c r="A127" s="419" t="s">
        <v>824</v>
      </c>
      <c r="B127" s="419"/>
      <c r="C127" s="419"/>
      <c r="D127" s="419"/>
      <c r="E127" s="419"/>
    </row>
    <row r="128" spans="1:5" ht="15.75" customHeight="1">
      <c r="A128" s="419"/>
      <c r="B128" s="419"/>
      <c r="C128" s="419"/>
      <c r="D128" s="419"/>
      <c r="E128" s="419"/>
    </row>
    <row r="129" spans="1:5" ht="15.75" customHeight="1">
      <c r="A129" s="4"/>
    </row>
    <row r="130" spans="1:5" ht="15.75" customHeight="1">
      <c r="A130" s="308" t="s">
        <v>835</v>
      </c>
    </row>
    <row r="131" spans="1:5" ht="15.75" customHeight="1">
      <c r="A131" s="36" t="s">
        <v>836</v>
      </c>
      <c r="B131" s="36"/>
      <c r="C131" s="36"/>
      <c r="D131" s="425"/>
      <c r="E131" s="260"/>
    </row>
    <row r="132" spans="1:5" ht="15.75" customHeight="1">
      <c r="A132" s="313" t="s">
        <v>837</v>
      </c>
      <c r="B132" s="260"/>
      <c r="C132" s="260"/>
      <c r="D132" s="421">
        <v>6951</v>
      </c>
      <c r="E132" s="260"/>
    </row>
    <row r="133" spans="1:5" ht="15.75" customHeight="1">
      <c r="A133" s="5" t="s">
        <v>838</v>
      </c>
      <c r="B133" s="260"/>
      <c r="C133" s="260"/>
      <c r="D133" s="316"/>
    </row>
    <row r="134" spans="1:5" ht="15.75" customHeight="1">
      <c r="A134" s="257"/>
      <c r="B134" s="257"/>
      <c r="C134" s="257"/>
      <c r="D134" s="257"/>
      <c r="E134" s="257"/>
    </row>
    <row r="135" spans="1:5" ht="15.75" customHeight="1">
      <c r="A135" s="308" t="s">
        <v>840</v>
      </c>
      <c r="B135" s="257"/>
      <c r="C135" s="257"/>
      <c r="D135" s="257"/>
      <c r="E135" s="257"/>
    </row>
    <row r="136" spans="1:5" ht="15.75" customHeight="1">
      <c r="A136" s="36" t="s">
        <v>841</v>
      </c>
      <c r="B136" s="36"/>
      <c r="C136" s="36"/>
      <c r="D136" s="36"/>
      <c r="E136" s="36"/>
    </row>
    <row r="137" spans="1:5" ht="15.75" customHeight="1">
      <c r="A137" s="36" t="s">
        <v>842</v>
      </c>
      <c r="B137" s="36"/>
      <c r="C137" s="36"/>
      <c r="D137" s="36"/>
      <c r="E137" s="36"/>
    </row>
    <row r="138" spans="1:5" ht="15.75" customHeight="1"/>
    <row r="139" spans="1:5" ht="15.75" customHeight="1">
      <c r="A139" s="401" t="s">
        <v>843</v>
      </c>
      <c r="B139" s="401"/>
      <c r="C139" s="401"/>
      <c r="D139" s="401"/>
      <c r="E139" s="401"/>
    </row>
    <row r="140" spans="1:5" ht="15.75" customHeight="1">
      <c r="A140" s="401" t="s">
        <v>844</v>
      </c>
      <c r="B140" s="401"/>
      <c r="C140" s="401"/>
      <c r="D140" s="401"/>
      <c r="E140" s="401"/>
    </row>
    <row r="141" spans="1:5" ht="15.75" customHeight="1">
      <c r="A141" s="431"/>
      <c r="B141" s="431"/>
      <c r="C141" s="431"/>
      <c r="D141" s="431"/>
      <c r="E141" s="431"/>
    </row>
    <row r="142" spans="1:5" ht="15.75" customHeight="1">
      <c r="A142" s="401" t="s">
        <v>845</v>
      </c>
      <c r="B142" s="401"/>
      <c r="C142" s="401"/>
      <c r="D142" s="401"/>
      <c r="E142" s="401"/>
    </row>
    <row r="143" spans="1:5" ht="15.75" customHeight="1">
      <c r="A143" s="401" t="s">
        <v>846</v>
      </c>
      <c r="B143" s="401"/>
      <c r="C143" s="401"/>
      <c r="D143" s="401"/>
      <c r="E143" s="401"/>
    </row>
    <row r="144" spans="1:5" ht="15.75" customHeight="1">
      <c r="A144" s="401" t="s">
        <v>847</v>
      </c>
      <c r="B144" s="401"/>
      <c r="C144" s="401"/>
      <c r="D144" s="401"/>
      <c r="E144" s="401"/>
    </row>
    <row r="145" spans="1:5" ht="15.75" customHeight="1"/>
    <row r="146" spans="1:5" ht="15.75" customHeight="1"/>
    <row r="147" spans="1:5" ht="132.75" customHeight="1">
      <c r="B147" s="73" t="s">
        <v>848</v>
      </c>
      <c r="C147" s="58" t="s">
        <v>849</v>
      </c>
      <c r="D147" s="58" t="s">
        <v>850</v>
      </c>
      <c r="E147" s="58" t="s">
        <v>851</v>
      </c>
    </row>
    <row r="148" spans="1:5" ht="87" customHeight="1">
      <c r="B148" s="432" t="s">
        <v>852</v>
      </c>
      <c r="C148" s="307">
        <v>2484</v>
      </c>
      <c r="D148" s="336">
        <v>0.35735865343116097</v>
      </c>
      <c r="E148" s="433">
        <v>30075.32849436393</v>
      </c>
    </row>
    <row r="149" spans="1:5" ht="72" customHeight="1">
      <c r="B149" s="432" t="s">
        <v>853</v>
      </c>
      <c r="C149" s="307">
        <v>2366</v>
      </c>
      <c r="D149" s="336">
        <v>0.34038267875125883</v>
      </c>
      <c r="E149" s="433">
        <v>17954.051986475064</v>
      </c>
    </row>
    <row r="150" spans="1:5" ht="31.5" customHeight="1">
      <c r="B150" s="312" t="s">
        <v>854</v>
      </c>
      <c r="C150" s="307">
        <v>246</v>
      </c>
      <c r="D150" s="336">
        <v>3.5390591281829954E-2</v>
      </c>
      <c r="E150" s="433">
        <v>5208.6178861788621</v>
      </c>
    </row>
    <row r="151" spans="1:5" ht="32.25" customHeight="1">
      <c r="B151" s="312" t="s">
        <v>855</v>
      </c>
      <c r="C151" s="307">
        <v>0</v>
      </c>
      <c r="D151" s="336" t="s">
        <v>372</v>
      </c>
      <c r="E151" s="433" t="s">
        <v>372</v>
      </c>
    </row>
    <row r="152" spans="1:5" ht="30" customHeight="1">
      <c r="B152" s="312" t="s">
        <v>856</v>
      </c>
      <c r="C152" s="307">
        <v>700</v>
      </c>
      <c r="D152" s="336">
        <v>0.10070493454179255</v>
      </c>
      <c r="E152" s="433">
        <v>44209.298542857141</v>
      </c>
    </row>
    <row r="153" spans="1:5" ht="15.75" customHeight="1">
      <c r="B153" s="426"/>
      <c r="C153" s="67"/>
      <c r="D153" s="427"/>
      <c r="E153" s="428"/>
    </row>
    <row r="154" spans="1:5" ht="15.75" customHeight="1"/>
    <row r="155" spans="1:5" ht="15.75" customHeight="1">
      <c r="A155" s="308" t="s">
        <v>857</v>
      </c>
    </row>
    <row r="156" spans="1:5" ht="15.75" customHeight="1">
      <c r="A156" s="36" t="s">
        <v>858</v>
      </c>
      <c r="D156" s="67"/>
    </row>
    <row r="157" spans="1:5" ht="15.75" customHeight="1">
      <c r="B157" s="434" t="s">
        <v>859</v>
      </c>
      <c r="C157" s="320" t="s">
        <v>769</v>
      </c>
    </row>
    <row r="158" spans="1:5" ht="15.75" customHeight="1"/>
    <row r="159" spans="1:5" ht="15.75" customHeight="1">
      <c r="A159" s="311" t="s">
        <v>860</v>
      </c>
    </row>
    <row r="160" spans="1:5" ht="15.75" customHeight="1"/>
    <row r="161" spans="1:5" ht="15.75" customHeight="1"/>
    <row r="162" spans="1:5" ht="15.75" customHeight="1"/>
    <row r="163" spans="1:5" ht="15.75" customHeight="1"/>
    <row r="164" spans="1:5" ht="15.75" customHeight="1"/>
    <row r="165" spans="1:5" ht="15.75" customHeight="1"/>
    <row r="166" spans="1:5" ht="15.75" customHeight="1"/>
    <row r="167" spans="1:5" ht="15.75" customHeight="1">
      <c r="A167" s="36" t="s">
        <v>861</v>
      </c>
      <c r="B167" s="36"/>
      <c r="C167" s="36"/>
      <c r="D167" s="425"/>
      <c r="E167" s="260"/>
    </row>
    <row r="168" spans="1:5" ht="15.75" customHeight="1">
      <c r="A168" s="36" t="s">
        <v>862</v>
      </c>
      <c r="B168" s="377"/>
      <c r="C168" s="377"/>
      <c r="D168" s="436"/>
      <c r="E168" s="260"/>
    </row>
    <row r="169" spans="1:5" ht="15.75" customHeight="1">
      <c r="A169" s="36" t="s">
        <v>863</v>
      </c>
      <c r="B169" s="377"/>
      <c r="C169" s="377"/>
      <c r="D169" s="437"/>
      <c r="E169" s="260"/>
    </row>
    <row r="170" spans="1:5" ht="15.75" customHeight="1">
      <c r="A170" s="377"/>
      <c r="B170" s="377"/>
      <c r="C170" s="377"/>
      <c r="D170" s="435"/>
      <c r="E170" s="260"/>
    </row>
    <row r="171" spans="1:5" ht="15.75" customHeight="1">
      <c r="A171" s="36" t="s">
        <v>864</v>
      </c>
      <c r="B171" s="36"/>
      <c r="C171" s="36"/>
      <c r="D171" s="438"/>
    </row>
    <row r="172" spans="1:5" ht="30" customHeight="1">
      <c r="A172" s="36" t="s">
        <v>865</v>
      </c>
      <c r="B172" s="75"/>
      <c r="C172" s="75"/>
      <c r="D172" s="439"/>
    </row>
    <row r="173" spans="1:5" ht="15.75" customHeight="1">
      <c r="A173" s="260"/>
      <c r="B173" s="260"/>
      <c r="C173" s="260"/>
    </row>
    <row r="174" spans="1:5" ht="15.75" customHeight="1">
      <c r="A174" s="36" t="s">
        <v>866</v>
      </c>
      <c r="B174" s="36"/>
      <c r="C174" s="36"/>
      <c r="D174" s="438"/>
    </row>
    <row r="175" spans="1:5" ht="31.5" customHeight="1">
      <c r="A175" s="311" t="s">
        <v>865</v>
      </c>
      <c r="D175" s="316"/>
    </row>
    <row r="176" spans="1:5" ht="15.75" customHeight="1">
      <c r="A176" s="3"/>
    </row>
    <row r="177" spans="1:4" ht="15.75" customHeight="1">
      <c r="A177" s="308" t="s">
        <v>867</v>
      </c>
    </row>
    <row r="178" spans="1:4" ht="15.75" customHeight="1">
      <c r="A178" s="36" t="s">
        <v>868</v>
      </c>
    </row>
    <row r="179" spans="1:4" ht="15.75" customHeight="1"/>
    <row r="180" spans="1:4" ht="15.75" customHeight="1"/>
    <row r="181" spans="1:4" ht="15.75" customHeight="1"/>
    <row r="182" spans="1:4" ht="15.75" customHeight="1"/>
    <row r="183" spans="1:4" ht="15.75" customHeight="1">
      <c r="C183" s="69"/>
      <c r="D183" s="369"/>
    </row>
    <row r="184" spans="1:4" ht="15.75" customHeight="1">
      <c r="A184" s="69"/>
      <c r="C184" s="299" t="s">
        <v>869</v>
      </c>
      <c r="D184" s="57"/>
    </row>
    <row r="185" spans="1:4" ht="15.75" customHeight="1">
      <c r="A185" s="3"/>
    </row>
    <row r="186" spans="1:4" ht="15.75" customHeight="1">
      <c r="A186" s="308" t="s">
        <v>870</v>
      </c>
    </row>
    <row r="187" spans="1:4" ht="15.75" customHeight="1">
      <c r="A187" s="36" t="s">
        <v>871</v>
      </c>
    </row>
    <row r="188" spans="1:4" ht="15.75" customHeight="1"/>
    <row r="189" spans="1:4" ht="15.75" customHeight="1"/>
    <row r="190" spans="1:4" ht="15.75" customHeight="1"/>
    <row r="191" spans="1:4" ht="15.75" customHeight="1"/>
    <row r="192" spans="1:4" ht="15.75" customHeight="1"/>
    <row r="193" spans="1:4" ht="15.75" customHeight="1"/>
    <row r="194" spans="1:4" ht="15.75" customHeight="1">
      <c r="B194" s="69"/>
      <c r="C194" s="369"/>
    </row>
    <row r="195" spans="1:4" ht="15.75" customHeight="1">
      <c r="B195" s="101" t="s">
        <v>869</v>
      </c>
      <c r="C195" s="57"/>
    </row>
    <row r="196" spans="1:4" ht="15.75" customHeight="1"/>
    <row r="197" spans="1:4" ht="15.75" customHeight="1"/>
    <row r="198" spans="1:4" ht="15.75" customHeight="1">
      <c r="A198" s="308" t="s">
        <v>872</v>
      </c>
    </row>
    <row r="199" spans="1:4" ht="15.75" customHeight="1"/>
    <row r="200" spans="1:4" ht="15.75" customHeight="1">
      <c r="A200" s="429" t="s">
        <v>873</v>
      </c>
      <c r="D200" s="253"/>
    </row>
    <row r="201" spans="1:4" ht="15.75" customHeight="1">
      <c r="A201" s="19" t="s">
        <v>874</v>
      </c>
      <c r="B201" s="19"/>
    </row>
    <row r="202" spans="1:4" ht="15.75" customHeight="1">
      <c r="A202" s="429"/>
    </row>
    <row r="203" spans="1:4" ht="15.75" customHeight="1">
      <c r="A203" s="429" t="s">
        <v>875</v>
      </c>
      <c r="C203" s="354">
        <v>46127</v>
      </c>
    </row>
    <row r="204" spans="1:4" ht="15.75" customHeight="1">
      <c r="A204"/>
    </row>
    <row r="205" spans="1:4" ht="15.75" customHeight="1">
      <c r="A205" s="429" t="s">
        <v>876</v>
      </c>
      <c r="C205" s="284"/>
    </row>
    <row r="206" spans="1:4" ht="15.75" customHeight="1"/>
    <row r="207" spans="1:4" ht="15.75" customHeight="1">
      <c r="A207" s="308" t="s">
        <v>877</v>
      </c>
    </row>
    <row r="208" spans="1:4" ht="15.75" customHeight="1">
      <c r="A208" s="440" t="s">
        <v>878</v>
      </c>
    </row>
    <row r="209" spans="1:3" ht="15.75" customHeight="1"/>
    <row r="210" spans="1:3" ht="15.75" customHeight="1">
      <c r="A210" s="429" t="s">
        <v>879</v>
      </c>
      <c r="C210" s="354">
        <v>46096</v>
      </c>
    </row>
    <row r="211" spans="1:3" ht="15.75" customHeight="1">
      <c r="A211"/>
    </row>
    <row r="212" spans="1:3" ht="15.75" customHeight="1">
      <c r="A212" s="429" t="s">
        <v>880</v>
      </c>
      <c r="C212" s="283"/>
    </row>
    <row r="213" spans="1:3" ht="15.75" customHeight="1"/>
    <row r="214" spans="1:3" ht="15.75" customHeight="1">
      <c r="A214" s="308" t="s">
        <v>881</v>
      </c>
    </row>
    <row r="215" spans="1:3" ht="15.75" customHeight="1"/>
    <row r="216" spans="1:3" ht="15.75" customHeight="1">
      <c r="B216" s="429" t="s">
        <v>882</v>
      </c>
      <c r="C216" s="283"/>
    </row>
    <row r="217" spans="1:3" ht="15.75" customHeight="1">
      <c r="B217" s="429" t="s">
        <v>883</v>
      </c>
      <c r="C217" s="430"/>
    </row>
    <row r="218" spans="1:3" ht="15.75" customHeight="1">
      <c r="A218" s="308" t="s">
        <v>884</v>
      </c>
    </row>
    <row r="219" spans="1:3" ht="15.75" customHeight="1">
      <c r="A219" s="429" t="s">
        <v>885</v>
      </c>
    </row>
    <row r="220" spans="1:3" ht="15.75" customHeight="1"/>
    <row r="221" spans="1:3" ht="15.75" customHeight="1"/>
    <row r="222" spans="1:3" ht="15.75" customHeight="1"/>
    <row r="223" spans="1:3" ht="15.75" customHeight="1"/>
    <row r="224" spans="1:3" ht="15.75" customHeight="1"/>
    <row r="225" spans="1:5" ht="15.75" customHeight="1"/>
    <row r="226" spans="1:5" ht="15.75" customHeight="1"/>
    <row r="227" spans="1:5" ht="15.75" customHeight="1">
      <c r="D227" s="299" t="s">
        <v>886</v>
      </c>
      <c r="E227" s="262"/>
    </row>
    <row r="228" spans="1:5" ht="15.75" customHeight="1"/>
    <row r="229" spans="1:5" ht="15.75" customHeight="1">
      <c r="A229" s="308" t="s">
        <v>887</v>
      </c>
    </row>
    <row r="230" spans="1:5" ht="15.75" customHeight="1">
      <c r="A230" s="429" t="s">
        <v>885</v>
      </c>
    </row>
    <row r="231" spans="1:5" ht="15.75" customHeight="1"/>
    <row r="232" spans="1:5" ht="15.75" customHeight="1"/>
    <row r="233" spans="1:5" ht="15.75" customHeight="1"/>
    <row r="234" spans="1:5" ht="15.75" customHeight="1"/>
    <row r="235" spans="1:5" ht="15.75" customHeight="1"/>
    <row r="236" spans="1:5" ht="15.75" customHeight="1"/>
    <row r="237" spans="1:5" ht="15.75" customHeight="1"/>
    <row r="238" spans="1:5" ht="15.75" customHeight="1">
      <c r="C238" s="299" t="s">
        <v>888</v>
      </c>
      <c r="D238" s="265"/>
    </row>
    <row r="239" spans="1:5" ht="15.75" customHeight="1"/>
    <row r="240" spans="1:5" ht="15.75" customHeight="1">
      <c r="A240" s="308" t="s">
        <v>889</v>
      </c>
    </row>
    <row r="241" spans="1:1" ht="15.75" customHeight="1">
      <c r="A241" s="429" t="s">
        <v>890</v>
      </c>
    </row>
    <row r="242" spans="1:1" ht="15.75" customHeight="1"/>
    <row r="243" spans="1:1" ht="15.75" customHeight="1"/>
    <row r="244" spans="1:1" ht="15.75" customHeight="1"/>
    <row r="245" spans="1:1" ht="15.75" customHeight="1"/>
    <row r="246" spans="1:1" ht="15.75" customHeight="1"/>
    <row r="247" spans="1:1" ht="15.75" customHeight="1"/>
    <row r="248" spans="1:1" ht="15.75" customHeight="1"/>
    <row r="249" spans="1:1" ht="15.75" customHeight="1"/>
    <row r="250" spans="1:1" ht="15.75" customHeight="1"/>
    <row r="251" spans="1:1" ht="15.75" customHeight="1">
      <c r="A251" s="308" t="s">
        <v>889</v>
      </c>
    </row>
    <row r="252" spans="1:1" ht="15.75" customHeight="1">
      <c r="A252" s="429" t="s">
        <v>891</v>
      </c>
    </row>
    <row r="253" spans="1:1" ht="15.75" customHeight="1"/>
    <row r="254" spans="1:1" ht="15.75" customHeight="1"/>
    <row r="255" spans="1:1" ht="15.75" customHeight="1"/>
    <row r="256" spans="1:1" ht="15.75" customHeight="1"/>
    <row r="257" spans="1:5" ht="15.75" customHeight="1"/>
    <row r="258" spans="1:5" ht="15.75" customHeight="1"/>
    <row r="259" spans="1:5" ht="15.75" customHeight="1"/>
    <row r="260" spans="1:5" ht="15.75" customHeight="1"/>
    <row r="261" spans="1:5" ht="15.75" customHeight="1"/>
    <row r="262" spans="1:5" ht="15.75" customHeight="1"/>
    <row r="263" spans="1:5" ht="15.75" customHeight="1"/>
    <row r="264" spans="1:5" ht="15.75" customHeight="1">
      <c r="A264" s="308" t="s">
        <v>892</v>
      </c>
    </row>
    <row r="265" spans="1:5" ht="15.75" customHeight="1"/>
    <row r="266" spans="1:5" ht="15.75" customHeight="1">
      <c r="A266" s="36" t="s">
        <v>893</v>
      </c>
      <c r="B266" s="36"/>
      <c r="C266" s="36"/>
      <c r="D266" s="36"/>
      <c r="E266" s="36"/>
    </row>
    <row r="267" spans="1:5" ht="15.75" customHeight="1">
      <c r="A267" s="36" t="s">
        <v>894</v>
      </c>
      <c r="B267" s="36"/>
      <c r="C267" s="36"/>
      <c r="D267" s="36"/>
      <c r="E267" s="36"/>
    </row>
    <row r="268" spans="1:5" ht="15.75" customHeight="1">
      <c r="A268" s="36" t="s">
        <v>895</v>
      </c>
      <c r="B268" s="36"/>
      <c r="C268" s="36"/>
      <c r="D268" s="36"/>
      <c r="E268" s="36"/>
    </row>
    <row r="269" spans="1:5" ht="134.25" customHeight="1">
      <c r="B269" s="441" t="s">
        <v>896</v>
      </c>
    </row>
    <row r="270" spans="1:5" ht="15.75" customHeight="1"/>
    <row r="271" spans="1:5" ht="15.75" customHeight="1"/>
    <row r="272" spans="1:5">
      <c r="A272" s="42" t="s">
        <v>897</v>
      </c>
      <c r="B272" s="42"/>
      <c r="C272" s="42"/>
      <c r="D272" s="42"/>
      <c r="E272" s="42"/>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Check Box 1">
              <controlPr locked="0" defaultSize="0" autoFill="0" autoLine="0" autoPict="0">
                <anchor moveWithCells="1">
                  <from>
                    <xdr:col>1</xdr:col>
                    <xdr:colOff>9525</xdr:colOff>
                    <xdr:row>160</xdr:row>
                    <xdr:rowOff>19050</xdr:rowOff>
                  </from>
                  <to>
                    <xdr:col>2</xdr:col>
                    <xdr:colOff>1409700</xdr:colOff>
                    <xdr:row>161</xdr:row>
                    <xdr:rowOff>0</xdr:rowOff>
                  </to>
                </anchor>
              </controlPr>
            </control>
          </mc:Choice>
        </mc:AlternateContent>
        <mc:AlternateContent xmlns:mc="http://schemas.openxmlformats.org/markup-compatibility/2006">
          <mc:Choice Requires="x14">
            <control shapeId="10242" r:id="rId4" name="Check Box 2">
              <controlPr locked="0" defaultSize="0" autoFill="0" autoLine="0" autoPict="0">
                <anchor moveWithCells="1">
                  <from>
                    <xdr:col>0</xdr:col>
                    <xdr:colOff>1333500</xdr:colOff>
                    <xdr:row>162</xdr:row>
                    <xdr:rowOff>0</xdr:rowOff>
                  </from>
                  <to>
                    <xdr:col>2</xdr:col>
                    <xdr:colOff>1409700</xdr:colOff>
                    <xdr:row>163</xdr:row>
                    <xdr:rowOff>9525</xdr:rowOff>
                  </to>
                </anchor>
              </controlPr>
            </control>
          </mc:Choice>
        </mc:AlternateContent>
        <mc:AlternateContent xmlns:mc="http://schemas.openxmlformats.org/markup-compatibility/2006">
          <mc:Choice Requires="x14">
            <control shapeId="10243" r:id="rId5" name="Check Box 3">
              <controlPr locked="0" defaultSize="0" autoFill="0" autoLine="0" autoPict="0">
                <anchor moveWithCells="1">
                  <from>
                    <xdr:col>0</xdr:col>
                    <xdr:colOff>1333500</xdr:colOff>
                    <xdr:row>163</xdr:row>
                    <xdr:rowOff>190500</xdr:rowOff>
                  </from>
                  <to>
                    <xdr:col>2</xdr:col>
                    <xdr:colOff>1409700</xdr:colOff>
                    <xdr:row>165</xdr:row>
                    <xdr:rowOff>0</xdr:rowOff>
                  </to>
                </anchor>
              </controlPr>
            </control>
          </mc:Choice>
        </mc:AlternateContent>
        <mc:AlternateContent xmlns:mc="http://schemas.openxmlformats.org/markup-compatibility/2006">
          <mc:Choice Requires="x14">
            <control shapeId="10244" r:id="rId6" name="Check Box 4">
              <controlPr locked="0" defaultSize="0" autoFill="0" autoLine="0" autoPict="0">
                <anchor moveWithCells="1">
                  <from>
                    <xdr:col>1</xdr:col>
                    <xdr:colOff>0</xdr:colOff>
                    <xdr:row>178</xdr:row>
                    <xdr:rowOff>180975</xdr:rowOff>
                  </from>
                  <to>
                    <xdr:col>1</xdr:col>
                    <xdr:colOff>2952750</xdr:colOff>
                    <xdr:row>179</xdr:row>
                    <xdr:rowOff>190500</xdr:rowOff>
                  </to>
                </anchor>
              </controlPr>
            </control>
          </mc:Choice>
        </mc:AlternateContent>
        <mc:AlternateContent xmlns:mc="http://schemas.openxmlformats.org/markup-compatibility/2006">
          <mc:Choice Requires="x14">
            <control shapeId="10245" r:id="rId7" name="Check Box 5">
              <controlPr locked="0" defaultSize="0" autoFill="0" autoLine="0" autoPict="0">
                <anchor moveWithCells="1">
                  <from>
                    <xdr:col>1</xdr:col>
                    <xdr:colOff>0</xdr:colOff>
                    <xdr:row>180</xdr:row>
                    <xdr:rowOff>190500</xdr:rowOff>
                  </from>
                  <to>
                    <xdr:col>1</xdr:col>
                    <xdr:colOff>2971800</xdr:colOff>
                    <xdr:row>182</xdr:row>
                    <xdr:rowOff>0</xdr:rowOff>
                  </to>
                </anchor>
              </controlPr>
            </control>
          </mc:Choice>
        </mc:AlternateContent>
        <mc:AlternateContent xmlns:mc="http://schemas.openxmlformats.org/markup-compatibility/2006">
          <mc:Choice Requires="x14">
            <control shapeId="10246" r:id="rId8" name="Check Box 6">
              <controlPr locked="0" defaultSize="0" autoFill="0" autoLine="0" autoPict="0">
                <anchor moveWithCells="1">
                  <from>
                    <xdr:col>1</xdr:col>
                    <xdr:colOff>0</xdr:colOff>
                    <xdr:row>182</xdr:row>
                    <xdr:rowOff>190500</xdr:rowOff>
                  </from>
                  <to>
                    <xdr:col>1</xdr:col>
                    <xdr:colOff>2952750</xdr:colOff>
                    <xdr:row>184</xdr:row>
                    <xdr:rowOff>19050</xdr:rowOff>
                  </to>
                </anchor>
              </controlPr>
            </control>
          </mc:Choice>
        </mc:AlternateContent>
        <mc:AlternateContent xmlns:mc="http://schemas.openxmlformats.org/markup-compatibility/2006">
          <mc:Choice Requires="x14">
            <control shapeId="10247" r:id="rId9" name="Check Box 7">
              <controlPr locked="0" defaultSize="0" autoFill="0" autoLine="0" autoPict="0">
                <anchor moveWithCells="1">
                  <from>
                    <xdr:col>1</xdr:col>
                    <xdr:colOff>523875</xdr:colOff>
                    <xdr:row>187</xdr:row>
                    <xdr:rowOff>190500</xdr:rowOff>
                  </from>
                  <to>
                    <xdr:col>2</xdr:col>
                    <xdr:colOff>152400</xdr:colOff>
                    <xdr:row>189</xdr:row>
                    <xdr:rowOff>0</xdr:rowOff>
                  </to>
                </anchor>
              </controlPr>
            </control>
          </mc:Choice>
        </mc:AlternateContent>
        <mc:AlternateContent xmlns:mc="http://schemas.openxmlformats.org/markup-compatibility/2006">
          <mc:Choice Requires="x14">
            <control shapeId="10248" r:id="rId10" name="Check Box 8">
              <controlPr locked="0" defaultSize="0" autoFill="0" autoLine="0" autoPict="0">
                <anchor moveWithCells="1">
                  <from>
                    <xdr:col>1</xdr:col>
                    <xdr:colOff>523875</xdr:colOff>
                    <xdr:row>189</xdr:row>
                    <xdr:rowOff>190500</xdr:rowOff>
                  </from>
                  <to>
                    <xdr:col>2</xdr:col>
                    <xdr:colOff>161925</xdr:colOff>
                    <xdr:row>191</xdr:row>
                    <xdr:rowOff>9525</xdr:rowOff>
                  </to>
                </anchor>
              </controlPr>
            </control>
          </mc:Choice>
        </mc:AlternateContent>
        <mc:AlternateContent xmlns:mc="http://schemas.openxmlformats.org/markup-compatibility/2006">
          <mc:Choice Requires="x14">
            <control shapeId="10249" r:id="rId11" name="Check Box 9">
              <controlPr locked="0" defaultSize="0" autoFill="0" autoLine="0" autoPict="0">
                <anchor moveWithCells="1">
                  <from>
                    <xdr:col>1</xdr:col>
                    <xdr:colOff>523875</xdr:colOff>
                    <xdr:row>192</xdr:row>
                    <xdr:rowOff>9525</xdr:rowOff>
                  </from>
                  <to>
                    <xdr:col>2</xdr:col>
                    <xdr:colOff>942975</xdr:colOff>
                    <xdr:row>193</xdr:row>
                    <xdr:rowOff>19050</xdr:rowOff>
                  </to>
                </anchor>
              </controlPr>
            </control>
          </mc:Choice>
        </mc:AlternateContent>
        <mc:AlternateContent xmlns:mc="http://schemas.openxmlformats.org/markup-compatibility/2006">
          <mc:Choice Requires="x14">
            <control shapeId="10250" r:id="rId12" name="Check Box 10">
              <controlPr locked="0" defaultSize="0" autoFill="0" autoLine="0" autoPict="0">
                <anchor moveWithCells="1">
                  <from>
                    <xdr:col>1</xdr:col>
                    <xdr:colOff>3305175</xdr:colOff>
                    <xdr:row>187</xdr:row>
                    <xdr:rowOff>171450</xdr:rowOff>
                  </from>
                  <to>
                    <xdr:col>4</xdr:col>
                    <xdr:colOff>1162050</xdr:colOff>
                    <xdr:row>189</xdr:row>
                    <xdr:rowOff>0</xdr:rowOff>
                  </to>
                </anchor>
              </controlPr>
            </control>
          </mc:Choice>
        </mc:AlternateContent>
        <mc:AlternateContent xmlns:mc="http://schemas.openxmlformats.org/markup-compatibility/2006">
          <mc:Choice Requires="x14">
            <control shapeId="10251" r:id="rId13" name="Check Box 11">
              <controlPr locked="0" defaultSize="0" autoFill="0" autoLine="0" autoPict="0">
                <anchor moveWithCells="1">
                  <from>
                    <xdr:col>1</xdr:col>
                    <xdr:colOff>3305175</xdr:colOff>
                    <xdr:row>191</xdr:row>
                    <xdr:rowOff>190500</xdr:rowOff>
                  </from>
                  <to>
                    <xdr:col>4</xdr:col>
                    <xdr:colOff>104775</xdr:colOff>
                    <xdr:row>193</xdr:row>
                    <xdr:rowOff>0</xdr:rowOff>
                  </to>
                </anchor>
              </controlPr>
            </control>
          </mc:Choice>
        </mc:AlternateContent>
        <mc:AlternateContent xmlns:mc="http://schemas.openxmlformats.org/markup-compatibility/2006">
          <mc:Choice Requires="x14">
            <control shapeId="10252" r:id="rId14" name="Check Box 12">
              <controlPr locked="0" defaultSize="0" autoFill="0" autoLine="0" autoPict="0">
                <anchor moveWithCells="1">
                  <from>
                    <xdr:col>1</xdr:col>
                    <xdr:colOff>3305175</xdr:colOff>
                    <xdr:row>189</xdr:row>
                    <xdr:rowOff>180975</xdr:rowOff>
                  </from>
                  <to>
                    <xdr:col>4</xdr:col>
                    <xdr:colOff>104775</xdr:colOff>
                    <xdr:row>190</xdr:row>
                    <xdr:rowOff>190500</xdr:rowOff>
                  </to>
                </anchor>
              </controlPr>
            </control>
          </mc:Choice>
        </mc:AlternateContent>
        <mc:AlternateContent xmlns:mc="http://schemas.openxmlformats.org/markup-compatibility/2006">
          <mc:Choice Requires="x14">
            <control shapeId="10253" r:id="rId15" name="Check Box 13">
              <controlPr locked="0" defaultSize="0" autoFill="0" autoLine="0" autoPict="0">
                <anchor moveWithCells="1">
                  <from>
                    <xdr:col>0</xdr:col>
                    <xdr:colOff>1152525</xdr:colOff>
                    <xdr:row>219</xdr:row>
                    <xdr:rowOff>104775</xdr:rowOff>
                  </from>
                  <to>
                    <xdr:col>1</xdr:col>
                    <xdr:colOff>2381250</xdr:colOff>
                    <xdr:row>221</xdr:row>
                    <xdr:rowOff>76200</xdr:rowOff>
                  </to>
                </anchor>
              </controlPr>
            </control>
          </mc:Choice>
        </mc:AlternateContent>
        <mc:AlternateContent xmlns:mc="http://schemas.openxmlformats.org/markup-compatibility/2006">
          <mc:Choice Requires="x14">
            <control shapeId="10254" r:id="rId16" name="Check Box 14">
              <controlPr locked="0" defaultSize="0" autoFill="0" autoLine="0" autoPict="0">
                <anchor moveWithCells="1">
                  <from>
                    <xdr:col>0</xdr:col>
                    <xdr:colOff>1143000</xdr:colOff>
                    <xdr:row>221</xdr:row>
                    <xdr:rowOff>95250</xdr:rowOff>
                  </from>
                  <to>
                    <xdr:col>1</xdr:col>
                    <xdr:colOff>2371725</xdr:colOff>
                    <xdr:row>223</xdr:row>
                    <xdr:rowOff>66675</xdr:rowOff>
                  </to>
                </anchor>
              </controlPr>
            </control>
          </mc:Choice>
        </mc:AlternateContent>
        <mc:AlternateContent xmlns:mc="http://schemas.openxmlformats.org/markup-compatibility/2006">
          <mc:Choice Requires="x14">
            <control shapeId="10255" r:id="rId17" name="Check Box 15">
              <controlPr locked="0" defaultSize="0" autoFill="0" autoLine="0" autoPict="0">
                <anchor moveWithCells="1">
                  <from>
                    <xdr:col>0</xdr:col>
                    <xdr:colOff>1143000</xdr:colOff>
                    <xdr:row>223</xdr:row>
                    <xdr:rowOff>104775</xdr:rowOff>
                  </from>
                  <to>
                    <xdr:col>1</xdr:col>
                    <xdr:colOff>2371725</xdr:colOff>
                    <xdr:row>225</xdr:row>
                    <xdr:rowOff>76200</xdr:rowOff>
                  </to>
                </anchor>
              </controlPr>
            </control>
          </mc:Choice>
        </mc:AlternateContent>
        <mc:AlternateContent xmlns:mc="http://schemas.openxmlformats.org/markup-compatibility/2006">
          <mc:Choice Requires="x14">
            <control shapeId="10256" r:id="rId18" name="Check Box 16">
              <controlPr locked="0" defaultSize="0" autoFill="0" autoLine="0" autoPict="0">
                <anchor moveWithCells="1">
                  <from>
                    <xdr:col>0</xdr:col>
                    <xdr:colOff>1143000</xdr:colOff>
                    <xdr:row>225</xdr:row>
                    <xdr:rowOff>104775</xdr:rowOff>
                  </from>
                  <to>
                    <xdr:col>1</xdr:col>
                    <xdr:colOff>2371725</xdr:colOff>
                    <xdr:row>227</xdr:row>
                    <xdr:rowOff>76200</xdr:rowOff>
                  </to>
                </anchor>
              </controlPr>
            </control>
          </mc:Choice>
        </mc:AlternateContent>
        <mc:AlternateContent xmlns:mc="http://schemas.openxmlformats.org/markup-compatibility/2006">
          <mc:Choice Requires="x14">
            <control shapeId="10257" r:id="rId19" name="Check Box 17">
              <controlPr locked="0" defaultSize="0" autoFill="0" autoLine="0" autoPict="0">
                <anchor moveWithCells="1">
                  <from>
                    <xdr:col>2</xdr:col>
                    <xdr:colOff>28575</xdr:colOff>
                    <xdr:row>219</xdr:row>
                    <xdr:rowOff>104775</xdr:rowOff>
                  </from>
                  <to>
                    <xdr:col>3</xdr:col>
                    <xdr:colOff>1181100</xdr:colOff>
                    <xdr:row>221</xdr:row>
                    <xdr:rowOff>76200</xdr:rowOff>
                  </to>
                </anchor>
              </controlPr>
            </control>
          </mc:Choice>
        </mc:AlternateContent>
        <mc:AlternateContent xmlns:mc="http://schemas.openxmlformats.org/markup-compatibility/2006">
          <mc:Choice Requires="x14">
            <control shapeId="10258" r:id="rId20" name="Check Box 18">
              <controlPr locked="0" defaultSize="0" autoFill="0" autoLine="0" autoPict="0">
                <anchor moveWithCells="1">
                  <from>
                    <xdr:col>2</xdr:col>
                    <xdr:colOff>28575</xdr:colOff>
                    <xdr:row>221</xdr:row>
                    <xdr:rowOff>95250</xdr:rowOff>
                  </from>
                  <to>
                    <xdr:col>3</xdr:col>
                    <xdr:colOff>1162050</xdr:colOff>
                    <xdr:row>223</xdr:row>
                    <xdr:rowOff>66675</xdr:rowOff>
                  </to>
                </anchor>
              </controlPr>
            </control>
          </mc:Choice>
        </mc:AlternateContent>
        <mc:AlternateContent xmlns:mc="http://schemas.openxmlformats.org/markup-compatibility/2006">
          <mc:Choice Requires="x14">
            <control shapeId="10259" r:id="rId21" name="Check Box 19">
              <controlPr locked="0" defaultSize="0" autoFill="0" autoLine="0" autoPict="0">
                <anchor moveWithCells="1">
                  <from>
                    <xdr:col>2</xdr:col>
                    <xdr:colOff>28575</xdr:colOff>
                    <xdr:row>223</xdr:row>
                    <xdr:rowOff>104775</xdr:rowOff>
                  </from>
                  <to>
                    <xdr:col>4</xdr:col>
                    <xdr:colOff>895350</xdr:colOff>
                    <xdr:row>225</xdr:row>
                    <xdr:rowOff>76200</xdr:rowOff>
                  </to>
                </anchor>
              </controlPr>
            </control>
          </mc:Choice>
        </mc:AlternateContent>
        <mc:AlternateContent xmlns:mc="http://schemas.openxmlformats.org/markup-compatibility/2006">
          <mc:Choice Requires="x14">
            <control shapeId="10260" r:id="rId22" name="Check Box 20">
              <controlPr locked="0" defaultSize="0" autoFill="0" autoLine="0" autoPict="0">
                <anchor moveWithCells="1">
                  <from>
                    <xdr:col>2</xdr:col>
                    <xdr:colOff>28575</xdr:colOff>
                    <xdr:row>225</xdr:row>
                    <xdr:rowOff>95250</xdr:rowOff>
                  </from>
                  <to>
                    <xdr:col>2</xdr:col>
                    <xdr:colOff>1066800</xdr:colOff>
                    <xdr:row>227</xdr:row>
                    <xdr:rowOff>66675</xdr:rowOff>
                  </to>
                </anchor>
              </controlPr>
            </control>
          </mc:Choice>
        </mc:AlternateContent>
        <mc:AlternateContent xmlns:mc="http://schemas.openxmlformats.org/markup-compatibility/2006">
          <mc:Choice Requires="x14">
            <control shapeId="10261" r:id="rId23" name="Check Box 21">
              <controlPr locked="0" defaultSize="0" autoFill="0" autoLine="0" autoPict="0">
                <anchor moveWithCells="1">
                  <from>
                    <xdr:col>0</xdr:col>
                    <xdr:colOff>1143000</xdr:colOff>
                    <xdr:row>230</xdr:row>
                    <xdr:rowOff>104775</xdr:rowOff>
                  </from>
                  <to>
                    <xdr:col>1</xdr:col>
                    <xdr:colOff>1219200</xdr:colOff>
                    <xdr:row>232</xdr:row>
                    <xdr:rowOff>76200</xdr:rowOff>
                  </to>
                </anchor>
              </controlPr>
            </control>
          </mc:Choice>
        </mc:AlternateContent>
        <mc:AlternateContent xmlns:mc="http://schemas.openxmlformats.org/markup-compatibility/2006">
          <mc:Choice Requires="x14">
            <control shapeId="10262" r:id="rId24" name="Check Box 22">
              <controlPr locked="0" defaultSize="0" autoFill="0" autoLine="0" autoPict="0">
                <anchor moveWithCells="1">
                  <from>
                    <xdr:col>0</xdr:col>
                    <xdr:colOff>1133475</xdr:colOff>
                    <xdr:row>232</xdr:row>
                    <xdr:rowOff>85725</xdr:rowOff>
                  </from>
                  <to>
                    <xdr:col>1</xdr:col>
                    <xdr:colOff>676275</xdr:colOff>
                    <xdr:row>234</xdr:row>
                    <xdr:rowOff>66675</xdr:rowOff>
                  </to>
                </anchor>
              </controlPr>
            </control>
          </mc:Choice>
        </mc:AlternateContent>
        <mc:AlternateContent xmlns:mc="http://schemas.openxmlformats.org/markup-compatibility/2006">
          <mc:Choice Requires="x14">
            <control shapeId="10263" r:id="rId25" name="Check Box 23">
              <controlPr locked="0" defaultSize="0" autoFill="0" autoLine="0" autoPict="0">
                <anchor moveWithCells="1">
                  <from>
                    <xdr:col>0</xdr:col>
                    <xdr:colOff>1123950</xdr:colOff>
                    <xdr:row>234</xdr:row>
                    <xdr:rowOff>104775</xdr:rowOff>
                  </from>
                  <to>
                    <xdr:col>1</xdr:col>
                    <xdr:colOff>1676400</xdr:colOff>
                    <xdr:row>236</xdr:row>
                    <xdr:rowOff>76200</xdr:rowOff>
                  </to>
                </anchor>
              </controlPr>
            </control>
          </mc:Choice>
        </mc:AlternateContent>
        <mc:AlternateContent xmlns:mc="http://schemas.openxmlformats.org/markup-compatibility/2006">
          <mc:Choice Requires="x14">
            <control shapeId="10264" r:id="rId26" name="Check Box 24">
              <controlPr locked="0" defaultSize="0" autoFill="0" autoLine="0" autoPict="0">
                <anchor moveWithCells="1">
                  <from>
                    <xdr:col>0</xdr:col>
                    <xdr:colOff>1133475</xdr:colOff>
                    <xdr:row>236</xdr:row>
                    <xdr:rowOff>104775</xdr:rowOff>
                  </from>
                  <to>
                    <xdr:col>1</xdr:col>
                    <xdr:colOff>2362200</xdr:colOff>
                    <xdr:row>238</xdr:row>
                    <xdr:rowOff>76200</xdr:rowOff>
                  </to>
                </anchor>
              </controlPr>
            </control>
          </mc:Choice>
        </mc:AlternateContent>
        <mc:AlternateContent xmlns:mc="http://schemas.openxmlformats.org/markup-compatibility/2006">
          <mc:Choice Requires="x14">
            <control shapeId="10265" r:id="rId27" name="Check Box 25">
              <controlPr locked="0" defaultSize="0" autoFill="0" autoLine="0" autoPict="0">
                <anchor moveWithCells="1">
                  <from>
                    <xdr:col>1</xdr:col>
                    <xdr:colOff>2533650</xdr:colOff>
                    <xdr:row>230</xdr:row>
                    <xdr:rowOff>114300</xdr:rowOff>
                  </from>
                  <to>
                    <xdr:col>4</xdr:col>
                    <xdr:colOff>1104900</xdr:colOff>
                    <xdr:row>232</xdr:row>
                    <xdr:rowOff>85725</xdr:rowOff>
                  </to>
                </anchor>
              </controlPr>
            </control>
          </mc:Choice>
        </mc:AlternateContent>
        <mc:AlternateContent xmlns:mc="http://schemas.openxmlformats.org/markup-compatibility/2006">
          <mc:Choice Requires="x14">
            <control shapeId="10266" r:id="rId28" name="Check Box 26">
              <controlPr locked="0" defaultSize="0" autoFill="0" autoLine="0" autoPict="0">
                <anchor moveWithCells="1">
                  <from>
                    <xdr:col>1</xdr:col>
                    <xdr:colOff>2533650</xdr:colOff>
                    <xdr:row>232</xdr:row>
                    <xdr:rowOff>114300</xdr:rowOff>
                  </from>
                  <to>
                    <xdr:col>3</xdr:col>
                    <xdr:colOff>361950</xdr:colOff>
                    <xdr:row>234</xdr:row>
                    <xdr:rowOff>85725</xdr:rowOff>
                  </to>
                </anchor>
              </controlPr>
            </control>
          </mc:Choice>
        </mc:AlternateContent>
        <mc:AlternateContent xmlns:mc="http://schemas.openxmlformats.org/markup-compatibility/2006">
          <mc:Choice Requires="x14">
            <control shapeId="10267" r:id="rId29" name="Check Box 27">
              <controlPr locked="0" defaultSize="0" autoFill="0" autoLine="0" autoPict="0">
                <anchor moveWithCells="1">
                  <from>
                    <xdr:col>1</xdr:col>
                    <xdr:colOff>2514600</xdr:colOff>
                    <xdr:row>234</xdr:row>
                    <xdr:rowOff>114300</xdr:rowOff>
                  </from>
                  <to>
                    <xdr:col>3</xdr:col>
                    <xdr:colOff>342900</xdr:colOff>
                    <xdr:row>236</xdr:row>
                    <xdr:rowOff>85725</xdr:rowOff>
                  </to>
                </anchor>
              </controlPr>
            </control>
          </mc:Choice>
        </mc:AlternateContent>
        <mc:AlternateContent xmlns:mc="http://schemas.openxmlformats.org/markup-compatibility/2006">
          <mc:Choice Requires="x14">
            <control shapeId="10268" r:id="rId30" name="Check Box 28">
              <controlPr locked="0" defaultSize="0" autoFill="0" autoLine="0" autoPict="0">
                <anchor moveWithCells="1">
                  <from>
                    <xdr:col>1</xdr:col>
                    <xdr:colOff>2533650</xdr:colOff>
                    <xdr:row>236</xdr:row>
                    <xdr:rowOff>104775</xdr:rowOff>
                  </from>
                  <to>
                    <xdr:col>2</xdr:col>
                    <xdr:colOff>104775</xdr:colOff>
                    <xdr:row>238</xdr:row>
                    <xdr:rowOff>76200</xdr:rowOff>
                  </to>
                </anchor>
              </controlPr>
            </control>
          </mc:Choice>
        </mc:AlternateContent>
        <mc:AlternateContent xmlns:mc="http://schemas.openxmlformats.org/markup-compatibility/2006">
          <mc:Choice Requires="x14">
            <control shapeId="10269" r:id="rId31" name="Check Box 29">
              <controlPr locked="0" defaultSize="0" autoFill="0" autoLine="0" autoPict="0">
                <anchor moveWithCells="1">
                  <from>
                    <xdr:col>0</xdr:col>
                    <xdr:colOff>1143000</xdr:colOff>
                    <xdr:row>241</xdr:row>
                    <xdr:rowOff>114300</xdr:rowOff>
                  </from>
                  <to>
                    <xdr:col>1</xdr:col>
                    <xdr:colOff>1323975</xdr:colOff>
                    <xdr:row>243</xdr:row>
                    <xdr:rowOff>95250</xdr:rowOff>
                  </to>
                </anchor>
              </controlPr>
            </control>
          </mc:Choice>
        </mc:AlternateContent>
        <mc:AlternateContent xmlns:mc="http://schemas.openxmlformats.org/markup-compatibility/2006">
          <mc:Choice Requires="x14">
            <control shapeId="10270" r:id="rId32" name="Check Box 30">
              <controlPr locked="0" defaultSize="0" autoFill="0" autoLine="0" autoPict="0">
                <anchor moveWithCells="1">
                  <from>
                    <xdr:col>0</xdr:col>
                    <xdr:colOff>1152525</xdr:colOff>
                    <xdr:row>243</xdr:row>
                    <xdr:rowOff>104775</xdr:rowOff>
                  </from>
                  <to>
                    <xdr:col>1</xdr:col>
                    <xdr:colOff>1333500</xdr:colOff>
                    <xdr:row>245</xdr:row>
                    <xdr:rowOff>85725</xdr:rowOff>
                  </to>
                </anchor>
              </controlPr>
            </control>
          </mc:Choice>
        </mc:AlternateContent>
        <mc:AlternateContent xmlns:mc="http://schemas.openxmlformats.org/markup-compatibility/2006">
          <mc:Choice Requires="x14">
            <control shapeId="10271" r:id="rId33" name="Check Box 31">
              <controlPr locked="0" defaultSize="0" autoFill="0" autoLine="0" autoPict="0">
                <anchor moveWithCells="1">
                  <from>
                    <xdr:col>0</xdr:col>
                    <xdr:colOff>1143000</xdr:colOff>
                    <xdr:row>245</xdr:row>
                    <xdr:rowOff>114300</xdr:rowOff>
                  </from>
                  <to>
                    <xdr:col>1</xdr:col>
                    <xdr:colOff>1323975</xdr:colOff>
                    <xdr:row>247</xdr:row>
                    <xdr:rowOff>95250</xdr:rowOff>
                  </to>
                </anchor>
              </controlPr>
            </control>
          </mc:Choice>
        </mc:AlternateContent>
        <mc:AlternateContent xmlns:mc="http://schemas.openxmlformats.org/markup-compatibility/2006">
          <mc:Choice Requires="x14">
            <control shapeId="10272" r:id="rId34" name="Check Box 32">
              <controlPr locked="0" defaultSize="0" autoFill="0" autoLine="0" autoPict="0">
                <anchor moveWithCells="1">
                  <from>
                    <xdr:col>0</xdr:col>
                    <xdr:colOff>1143000</xdr:colOff>
                    <xdr:row>247</xdr:row>
                    <xdr:rowOff>114300</xdr:rowOff>
                  </from>
                  <to>
                    <xdr:col>1</xdr:col>
                    <xdr:colOff>1323975</xdr:colOff>
                    <xdr:row>249</xdr:row>
                    <xdr:rowOff>95250</xdr:rowOff>
                  </to>
                </anchor>
              </controlPr>
            </control>
          </mc:Choice>
        </mc:AlternateContent>
        <mc:AlternateContent xmlns:mc="http://schemas.openxmlformats.org/markup-compatibility/2006">
          <mc:Choice Requires="x14">
            <control shapeId="10273" r:id="rId35" name="Check Box 33">
              <controlPr locked="0" defaultSize="0" autoFill="0" autoLine="0" autoPict="0">
                <anchor moveWithCells="1">
                  <from>
                    <xdr:col>1</xdr:col>
                    <xdr:colOff>1562100</xdr:colOff>
                    <xdr:row>241</xdr:row>
                    <xdr:rowOff>114300</xdr:rowOff>
                  </from>
                  <to>
                    <xdr:col>1</xdr:col>
                    <xdr:colOff>3086100</xdr:colOff>
                    <xdr:row>243</xdr:row>
                    <xdr:rowOff>95250</xdr:rowOff>
                  </to>
                </anchor>
              </controlPr>
            </control>
          </mc:Choice>
        </mc:AlternateContent>
        <mc:AlternateContent xmlns:mc="http://schemas.openxmlformats.org/markup-compatibility/2006">
          <mc:Choice Requires="x14">
            <control shapeId="10274" r:id="rId36" name="Check Box 34">
              <controlPr locked="0" defaultSize="0" autoFill="0" autoLine="0" autoPict="0">
                <anchor moveWithCells="1">
                  <from>
                    <xdr:col>1</xdr:col>
                    <xdr:colOff>1571625</xdr:colOff>
                    <xdr:row>243</xdr:row>
                    <xdr:rowOff>104775</xdr:rowOff>
                  </from>
                  <to>
                    <xdr:col>1</xdr:col>
                    <xdr:colOff>3095625</xdr:colOff>
                    <xdr:row>245</xdr:row>
                    <xdr:rowOff>85725</xdr:rowOff>
                  </to>
                </anchor>
              </controlPr>
            </control>
          </mc:Choice>
        </mc:AlternateContent>
        <mc:AlternateContent xmlns:mc="http://schemas.openxmlformats.org/markup-compatibility/2006">
          <mc:Choice Requires="x14">
            <control shapeId="10275" r:id="rId37" name="Check Box 35">
              <controlPr locked="0" defaultSize="0" autoFill="0" autoLine="0" autoPict="0">
                <anchor moveWithCells="1">
                  <from>
                    <xdr:col>1</xdr:col>
                    <xdr:colOff>1562100</xdr:colOff>
                    <xdr:row>245</xdr:row>
                    <xdr:rowOff>114300</xdr:rowOff>
                  </from>
                  <to>
                    <xdr:col>1</xdr:col>
                    <xdr:colOff>3086100</xdr:colOff>
                    <xdr:row>247</xdr:row>
                    <xdr:rowOff>95250</xdr:rowOff>
                  </to>
                </anchor>
              </controlPr>
            </control>
          </mc:Choice>
        </mc:AlternateContent>
        <mc:AlternateContent xmlns:mc="http://schemas.openxmlformats.org/markup-compatibility/2006">
          <mc:Choice Requires="x14">
            <control shapeId="10276" r:id="rId38" name="Check Box 36">
              <controlPr locked="0" defaultSize="0" autoFill="0" autoLine="0" autoPict="0">
                <anchor moveWithCells="1">
                  <from>
                    <xdr:col>1</xdr:col>
                    <xdr:colOff>1562100</xdr:colOff>
                    <xdr:row>247</xdr:row>
                    <xdr:rowOff>114300</xdr:rowOff>
                  </from>
                  <to>
                    <xdr:col>1</xdr:col>
                    <xdr:colOff>3086100</xdr:colOff>
                    <xdr:row>249</xdr:row>
                    <xdr:rowOff>95250</xdr:rowOff>
                  </to>
                </anchor>
              </controlPr>
            </control>
          </mc:Choice>
        </mc:AlternateContent>
        <mc:AlternateContent xmlns:mc="http://schemas.openxmlformats.org/markup-compatibility/2006">
          <mc:Choice Requires="x14">
            <control shapeId="10277" r:id="rId39" name="Check Box 37">
              <controlPr locked="0" defaultSize="0" autoFill="0" autoLine="0" autoPict="0">
                <anchor moveWithCells="1">
                  <from>
                    <xdr:col>2</xdr:col>
                    <xdr:colOff>19050</xdr:colOff>
                    <xdr:row>241</xdr:row>
                    <xdr:rowOff>95250</xdr:rowOff>
                  </from>
                  <to>
                    <xdr:col>3</xdr:col>
                    <xdr:colOff>104775</xdr:colOff>
                    <xdr:row>243</xdr:row>
                    <xdr:rowOff>66675</xdr:rowOff>
                  </to>
                </anchor>
              </controlPr>
            </control>
          </mc:Choice>
        </mc:AlternateContent>
        <mc:AlternateContent xmlns:mc="http://schemas.openxmlformats.org/markup-compatibility/2006">
          <mc:Choice Requires="x14">
            <control shapeId="10278" r:id="rId40" name="Check Box 38">
              <controlPr locked="0" defaultSize="0" autoFill="0" autoLine="0" autoPict="0">
                <anchor moveWithCells="1">
                  <from>
                    <xdr:col>2</xdr:col>
                    <xdr:colOff>19050</xdr:colOff>
                    <xdr:row>243</xdr:row>
                    <xdr:rowOff>85725</xdr:rowOff>
                  </from>
                  <to>
                    <xdr:col>3</xdr:col>
                    <xdr:colOff>114300</xdr:colOff>
                    <xdr:row>245</xdr:row>
                    <xdr:rowOff>57150</xdr:rowOff>
                  </to>
                </anchor>
              </controlPr>
            </control>
          </mc:Choice>
        </mc:AlternateContent>
        <mc:AlternateContent xmlns:mc="http://schemas.openxmlformats.org/markup-compatibility/2006">
          <mc:Choice Requires="x14">
            <control shapeId="10279" r:id="rId41" name="Check Box 39">
              <controlPr locked="0" defaultSize="0" autoFill="0" autoLine="0" autoPict="0">
                <anchor moveWithCells="1">
                  <from>
                    <xdr:col>2</xdr:col>
                    <xdr:colOff>19050</xdr:colOff>
                    <xdr:row>245</xdr:row>
                    <xdr:rowOff>95250</xdr:rowOff>
                  </from>
                  <to>
                    <xdr:col>3</xdr:col>
                    <xdr:colOff>800100</xdr:colOff>
                    <xdr:row>247</xdr:row>
                    <xdr:rowOff>66675</xdr:rowOff>
                  </to>
                </anchor>
              </controlPr>
            </control>
          </mc:Choice>
        </mc:AlternateContent>
        <mc:AlternateContent xmlns:mc="http://schemas.openxmlformats.org/markup-compatibility/2006">
          <mc:Choice Requires="x14">
            <control shapeId="10280" r:id="rId42" name="Check Box 40">
              <controlPr locked="0" defaultSize="0" autoFill="0" autoLine="0" autoPict="0">
                <anchor moveWithCells="1">
                  <from>
                    <xdr:col>0</xdr:col>
                    <xdr:colOff>1152525</xdr:colOff>
                    <xdr:row>252</xdr:row>
                    <xdr:rowOff>104775</xdr:rowOff>
                  </from>
                  <to>
                    <xdr:col>1</xdr:col>
                    <xdr:colOff>1323975</xdr:colOff>
                    <xdr:row>254</xdr:row>
                    <xdr:rowOff>76200</xdr:rowOff>
                  </to>
                </anchor>
              </controlPr>
            </control>
          </mc:Choice>
        </mc:AlternateContent>
        <mc:AlternateContent xmlns:mc="http://schemas.openxmlformats.org/markup-compatibility/2006">
          <mc:Choice Requires="x14">
            <control shapeId="10281" r:id="rId43" name="Check Box 41">
              <controlPr locked="0" defaultSize="0" autoFill="0" autoLine="0" autoPict="0">
                <anchor moveWithCells="1">
                  <from>
                    <xdr:col>0</xdr:col>
                    <xdr:colOff>1162050</xdr:colOff>
                    <xdr:row>254</xdr:row>
                    <xdr:rowOff>95250</xdr:rowOff>
                  </from>
                  <to>
                    <xdr:col>1</xdr:col>
                    <xdr:colOff>1343025</xdr:colOff>
                    <xdr:row>256</xdr:row>
                    <xdr:rowOff>66675</xdr:rowOff>
                  </to>
                </anchor>
              </controlPr>
            </control>
          </mc:Choice>
        </mc:AlternateContent>
        <mc:AlternateContent xmlns:mc="http://schemas.openxmlformats.org/markup-compatibility/2006">
          <mc:Choice Requires="x14">
            <control shapeId="10282" r:id="rId44" name="Check Box 42">
              <controlPr locked="0" defaultSize="0" autoFill="0" autoLine="0" autoPict="0">
                <anchor moveWithCells="1">
                  <from>
                    <xdr:col>0</xdr:col>
                    <xdr:colOff>1152525</xdr:colOff>
                    <xdr:row>256</xdr:row>
                    <xdr:rowOff>104775</xdr:rowOff>
                  </from>
                  <to>
                    <xdr:col>1</xdr:col>
                    <xdr:colOff>1323975</xdr:colOff>
                    <xdr:row>258</xdr:row>
                    <xdr:rowOff>76200</xdr:rowOff>
                  </to>
                </anchor>
              </controlPr>
            </control>
          </mc:Choice>
        </mc:AlternateContent>
        <mc:AlternateContent xmlns:mc="http://schemas.openxmlformats.org/markup-compatibility/2006">
          <mc:Choice Requires="x14">
            <control shapeId="10283" r:id="rId45" name="Check Box 43">
              <controlPr locked="0" defaultSize="0" autoFill="0" autoLine="0" autoPict="0">
                <anchor moveWithCells="1">
                  <from>
                    <xdr:col>0</xdr:col>
                    <xdr:colOff>1152525</xdr:colOff>
                    <xdr:row>258</xdr:row>
                    <xdr:rowOff>104775</xdr:rowOff>
                  </from>
                  <to>
                    <xdr:col>1</xdr:col>
                    <xdr:colOff>1323975</xdr:colOff>
                    <xdr:row>260</xdr:row>
                    <xdr:rowOff>76200</xdr:rowOff>
                  </to>
                </anchor>
              </controlPr>
            </control>
          </mc:Choice>
        </mc:AlternateContent>
        <mc:AlternateContent xmlns:mc="http://schemas.openxmlformats.org/markup-compatibility/2006">
          <mc:Choice Requires="x14">
            <control shapeId="10284" r:id="rId46" name="Check Box 44">
              <controlPr locked="0" defaultSize="0" autoFill="0" autoLine="0" autoPict="0">
                <anchor moveWithCells="1">
                  <from>
                    <xdr:col>1</xdr:col>
                    <xdr:colOff>1571625</xdr:colOff>
                    <xdr:row>252</xdr:row>
                    <xdr:rowOff>104775</xdr:rowOff>
                  </from>
                  <to>
                    <xdr:col>1</xdr:col>
                    <xdr:colOff>3095625</xdr:colOff>
                    <xdr:row>254</xdr:row>
                    <xdr:rowOff>76200</xdr:rowOff>
                  </to>
                </anchor>
              </controlPr>
            </control>
          </mc:Choice>
        </mc:AlternateContent>
        <mc:AlternateContent xmlns:mc="http://schemas.openxmlformats.org/markup-compatibility/2006">
          <mc:Choice Requires="x14">
            <control shapeId="10285" r:id="rId47" name="Check Box 45">
              <controlPr locked="0" defaultSize="0" autoFill="0" autoLine="0" autoPict="0">
                <anchor moveWithCells="1">
                  <from>
                    <xdr:col>1</xdr:col>
                    <xdr:colOff>1581150</xdr:colOff>
                    <xdr:row>254</xdr:row>
                    <xdr:rowOff>95250</xdr:rowOff>
                  </from>
                  <to>
                    <xdr:col>1</xdr:col>
                    <xdr:colOff>3105150</xdr:colOff>
                    <xdr:row>256</xdr:row>
                    <xdr:rowOff>66675</xdr:rowOff>
                  </to>
                </anchor>
              </controlPr>
            </control>
          </mc:Choice>
        </mc:AlternateContent>
        <mc:AlternateContent xmlns:mc="http://schemas.openxmlformats.org/markup-compatibility/2006">
          <mc:Choice Requires="x14">
            <control shapeId="10286" r:id="rId48" name="Check Box 46">
              <controlPr locked="0" defaultSize="0" autoFill="0" autoLine="0" autoPict="0">
                <anchor moveWithCells="1">
                  <from>
                    <xdr:col>1</xdr:col>
                    <xdr:colOff>1571625</xdr:colOff>
                    <xdr:row>256</xdr:row>
                    <xdr:rowOff>104775</xdr:rowOff>
                  </from>
                  <to>
                    <xdr:col>1</xdr:col>
                    <xdr:colOff>3095625</xdr:colOff>
                    <xdr:row>258</xdr:row>
                    <xdr:rowOff>76200</xdr:rowOff>
                  </to>
                </anchor>
              </controlPr>
            </control>
          </mc:Choice>
        </mc:AlternateContent>
        <mc:AlternateContent xmlns:mc="http://schemas.openxmlformats.org/markup-compatibility/2006">
          <mc:Choice Requires="x14">
            <control shapeId="10287" r:id="rId49" name="Check Box 47">
              <controlPr locked="0" defaultSize="0" autoFill="0" autoLine="0" autoPict="0">
                <anchor moveWithCells="1">
                  <from>
                    <xdr:col>2</xdr:col>
                    <xdr:colOff>19050</xdr:colOff>
                    <xdr:row>254</xdr:row>
                    <xdr:rowOff>114300</xdr:rowOff>
                  </from>
                  <to>
                    <xdr:col>3</xdr:col>
                    <xdr:colOff>95250</xdr:colOff>
                    <xdr:row>256</xdr:row>
                    <xdr:rowOff>95250</xdr:rowOff>
                  </to>
                </anchor>
              </controlPr>
            </control>
          </mc:Choice>
        </mc:AlternateContent>
        <mc:AlternateContent xmlns:mc="http://schemas.openxmlformats.org/markup-compatibility/2006">
          <mc:Choice Requires="x14">
            <control shapeId="10288" r:id="rId50" name="Check Box 48">
              <controlPr locked="0" defaultSize="0" autoFill="0" autoLine="0" autoPict="0">
                <anchor moveWithCells="1">
                  <from>
                    <xdr:col>2</xdr:col>
                    <xdr:colOff>19050</xdr:colOff>
                    <xdr:row>256</xdr:row>
                    <xdr:rowOff>76200</xdr:rowOff>
                  </from>
                  <to>
                    <xdr:col>3</xdr:col>
                    <xdr:colOff>809625</xdr:colOff>
                    <xdr:row>258</xdr:row>
                    <xdr:rowOff>57150</xdr:rowOff>
                  </to>
                </anchor>
              </controlPr>
            </control>
          </mc:Choice>
        </mc:AlternateContent>
        <mc:AlternateContent xmlns:mc="http://schemas.openxmlformats.org/markup-compatibility/2006">
          <mc:Choice Requires="x14">
            <control shapeId="10289" r:id="rId51" name="Check Box 49">
              <controlPr locked="0" defaultSize="0" autoFill="0" autoLine="0" autoPict="0">
                <anchor moveWithCells="1">
                  <from>
                    <xdr:col>1</xdr:col>
                    <xdr:colOff>1552575</xdr:colOff>
                    <xdr:row>258</xdr:row>
                    <xdr:rowOff>95250</xdr:rowOff>
                  </from>
                  <to>
                    <xdr:col>1</xdr:col>
                    <xdr:colOff>3076575</xdr:colOff>
                    <xdr:row>260</xdr:row>
                    <xdr:rowOff>66675</xdr:rowOff>
                  </to>
                </anchor>
              </controlPr>
            </control>
          </mc:Choice>
        </mc:AlternateContent>
        <mc:AlternateContent xmlns:mc="http://schemas.openxmlformats.org/markup-compatibility/2006">
          <mc:Choice Requires="x14">
            <control shapeId="10290" r:id="rId52" name="Check Box 50">
              <controlPr locked="0" defaultSize="0" autoFill="0" autoLine="0" autoPict="0">
                <anchor moveWithCells="1">
                  <from>
                    <xdr:col>2</xdr:col>
                    <xdr:colOff>19050</xdr:colOff>
                    <xdr:row>252</xdr:row>
                    <xdr:rowOff>104775</xdr:rowOff>
                  </from>
                  <to>
                    <xdr:col>3</xdr:col>
                    <xdr:colOff>104775</xdr:colOff>
                    <xdr:row>254</xdr:row>
                    <xdr:rowOff>76200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68C64-FEBF-408C-86AF-B29956380E0B}">
  <dimension ref="A1:F108"/>
  <sheetViews>
    <sheetView workbookViewId="0">
      <selection activeCell="G4" sqref="G4"/>
    </sheetView>
  </sheetViews>
  <sheetFormatPr defaultRowHeight="26.25"/>
  <cols>
    <col min="1" max="1" width="1.7109375" style="2" customWidth="1"/>
    <col min="2" max="2" width="38.28515625" style="2" customWidth="1"/>
    <col min="3" max="6" width="6.35546875" style="2" customWidth="1"/>
    <col min="7" max="16384" width="9.140625" style="2"/>
  </cols>
  <sheetData>
    <row r="1" spans="1:6">
      <c r="A1" s="399" t="s">
        <v>898</v>
      </c>
      <c r="B1" s="399"/>
      <c r="C1" s="399"/>
      <c r="D1" s="399"/>
      <c r="E1" s="399"/>
      <c r="F1" s="399"/>
    </row>
    <row r="2" spans="1:6" ht="15.75" customHeight="1">
      <c r="A2" s="308" t="s">
        <v>899</v>
      </c>
    </row>
    <row r="3" spans="1:6" ht="15.75" customHeight="1">
      <c r="A3" s="129" t="s">
        <v>900</v>
      </c>
      <c r="B3" s="443"/>
      <c r="C3" s="443"/>
      <c r="D3" s="443"/>
      <c r="E3" s="443"/>
      <c r="F3" s="443"/>
    </row>
    <row r="4" spans="1:6" ht="15.75" customHeight="1">
      <c r="A4" s="129" t="s">
        <v>901</v>
      </c>
      <c r="B4" s="443"/>
      <c r="C4" s="443"/>
      <c r="D4" s="443"/>
      <c r="E4" s="443"/>
      <c r="F4" s="443"/>
    </row>
    <row r="5" spans="1:6" ht="15.75" customHeight="1">
      <c r="A5" s="129" t="s">
        <v>902</v>
      </c>
      <c r="B5" s="71"/>
      <c r="C5" s="443"/>
      <c r="D5" s="443"/>
      <c r="E5" s="443"/>
      <c r="F5" s="443"/>
    </row>
    <row r="6" spans="1:6" ht="15.75" customHeight="1">
      <c r="A6" s="129" t="s">
        <v>903</v>
      </c>
      <c r="B6" s="71"/>
      <c r="C6" s="443"/>
      <c r="D6" s="443"/>
      <c r="E6" s="443"/>
      <c r="F6" s="443"/>
    </row>
    <row r="7" spans="1:6" ht="15.75" customHeight="1">
      <c r="A7" s="129" t="s">
        <v>904</v>
      </c>
      <c r="B7" s="71"/>
      <c r="C7" s="443"/>
      <c r="D7" s="443"/>
      <c r="E7" s="443"/>
      <c r="F7" s="443"/>
    </row>
    <row r="8" spans="1:6" ht="15.75" customHeight="1">
      <c r="A8" s="129" t="s">
        <v>905</v>
      </c>
      <c r="B8" s="71"/>
      <c r="C8" s="443"/>
      <c r="D8" s="443"/>
      <c r="E8" s="443"/>
      <c r="F8" s="443"/>
    </row>
    <row r="9" spans="1:6" ht="15.75" customHeight="1">
      <c r="A9" s="71"/>
      <c r="B9" s="71"/>
      <c r="C9" s="443"/>
      <c r="D9" s="443"/>
      <c r="E9" s="443"/>
      <c r="F9" s="443"/>
    </row>
    <row r="10" spans="1:6" ht="15.75" customHeight="1">
      <c r="B10" s="57"/>
      <c r="C10" s="463" t="s">
        <v>906</v>
      </c>
      <c r="D10" s="464"/>
      <c r="E10" s="463" t="s">
        <v>907</v>
      </c>
      <c r="F10" s="464"/>
    </row>
    <row r="11" spans="1:6" ht="57" customHeight="1">
      <c r="B11" s="418" t="s">
        <v>908</v>
      </c>
      <c r="C11" s="310" t="s">
        <v>909</v>
      </c>
      <c r="D11" s="310"/>
      <c r="E11" s="447" t="s">
        <v>910</v>
      </c>
      <c r="F11" s="447"/>
    </row>
    <row r="12" spans="1:6" ht="48.75" customHeight="1">
      <c r="B12" s="432" t="s">
        <v>911</v>
      </c>
      <c r="C12" s="310" t="s">
        <v>909</v>
      </c>
      <c r="D12" s="310"/>
      <c r="E12" s="447" t="s">
        <v>910</v>
      </c>
      <c r="F12" s="447"/>
    </row>
    <row r="13" spans="1:6" ht="31.5" customHeight="1">
      <c r="B13" s="432" t="s">
        <v>912</v>
      </c>
      <c r="C13" s="310" t="s">
        <v>909</v>
      </c>
      <c r="D13" s="310"/>
      <c r="E13" s="310" t="s">
        <v>913</v>
      </c>
      <c r="F13" s="310"/>
    </row>
    <row r="14" spans="1:6" ht="41.25" customHeight="1">
      <c r="B14" s="432" t="s">
        <v>914</v>
      </c>
      <c r="C14" s="310" t="s">
        <v>909</v>
      </c>
      <c r="D14" s="310"/>
      <c r="E14" s="310" t="s">
        <v>909</v>
      </c>
      <c r="F14" s="310"/>
    </row>
    <row r="15" spans="1:6" ht="15.75" customHeight="1">
      <c r="B15" s="432" t="s">
        <v>915</v>
      </c>
      <c r="C15" s="310" t="s">
        <v>916</v>
      </c>
      <c r="D15" s="310"/>
      <c r="E15" s="310" t="s">
        <v>909</v>
      </c>
      <c r="F15" s="310"/>
    </row>
    <row r="16" spans="1:6" ht="15.75" customHeight="1">
      <c r="B16" s="432" t="s">
        <v>917</v>
      </c>
      <c r="C16" s="310" t="s">
        <v>909</v>
      </c>
      <c r="D16" s="310"/>
      <c r="E16" s="310" t="s">
        <v>909</v>
      </c>
      <c r="F16" s="310"/>
    </row>
    <row r="17" spans="1:6" ht="15.75" customHeight="1">
      <c r="B17" s="432" t="s">
        <v>918</v>
      </c>
      <c r="C17" s="310" t="s">
        <v>909</v>
      </c>
      <c r="D17" s="310"/>
      <c r="E17" s="310" t="s">
        <v>916</v>
      </c>
      <c r="F17" s="310"/>
    </row>
    <row r="18" spans="1:6" ht="15.75" customHeight="1">
      <c r="A18" s="451"/>
      <c r="B18" s="451"/>
      <c r="C18" s="451"/>
      <c r="D18" s="451"/>
      <c r="E18" s="451"/>
      <c r="F18" s="451"/>
    </row>
    <row r="19" spans="1:6" ht="15.75" customHeight="1">
      <c r="A19" s="449" t="s">
        <v>919</v>
      </c>
      <c r="B19" s="448"/>
      <c r="C19" s="448"/>
      <c r="D19" s="448"/>
      <c r="E19" s="448"/>
      <c r="F19" s="448"/>
    </row>
    <row r="20" spans="1:6" ht="15.75" customHeight="1">
      <c r="A20" s="449" t="s">
        <v>920</v>
      </c>
      <c r="B20" s="448"/>
      <c r="C20" s="448"/>
      <c r="D20" s="448"/>
      <c r="E20" s="448"/>
      <c r="F20" s="448"/>
    </row>
    <row r="21" spans="1:6" ht="15.75" customHeight="1">
      <c r="A21" s="328" t="s">
        <v>921</v>
      </c>
      <c r="B21" s="449"/>
      <c r="C21" s="449"/>
      <c r="D21" s="449"/>
      <c r="E21" s="449"/>
      <c r="F21" s="449"/>
    </row>
    <row r="22" spans="1:6" ht="15.75" customHeight="1">
      <c r="A22" s="328" t="s">
        <v>922</v>
      </c>
      <c r="B22" s="449"/>
      <c r="C22" s="449"/>
      <c r="D22" s="449"/>
      <c r="E22" s="449"/>
      <c r="F22" s="449"/>
    </row>
    <row r="23" spans="1:6" ht="15.75" customHeight="1">
      <c r="A23" s="462" t="s">
        <v>929</v>
      </c>
      <c r="B23" s="462"/>
      <c r="C23" s="462"/>
      <c r="D23" s="462"/>
      <c r="E23" s="462"/>
      <c r="F23" s="462"/>
    </row>
    <row r="24" spans="1:6" ht="15.75" customHeight="1">
      <c r="A24" s="328" t="s">
        <v>923</v>
      </c>
      <c r="B24" s="449"/>
      <c r="C24" s="449"/>
      <c r="D24" s="449"/>
      <c r="E24" s="449"/>
      <c r="F24" s="449"/>
    </row>
    <row r="25" spans="1:6" ht="15.75" customHeight="1">
      <c r="A25" s="328" t="s">
        <v>924</v>
      </c>
      <c r="B25" s="449"/>
      <c r="C25" s="449"/>
      <c r="D25" s="449"/>
      <c r="E25" s="449"/>
      <c r="F25" s="449"/>
    </row>
    <row r="26" spans="1:6" ht="15.75" customHeight="1">
      <c r="A26" s="328"/>
      <c r="B26" s="449"/>
      <c r="C26" s="449"/>
      <c r="D26" s="449"/>
      <c r="E26" s="449"/>
      <c r="F26" s="449"/>
    </row>
    <row r="27" spans="1:6" ht="15.75" customHeight="1">
      <c r="A27" s="328" t="s">
        <v>925</v>
      </c>
      <c r="B27" s="449"/>
      <c r="C27" s="449"/>
      <c r="D27" s="449"/>
      <c r="E27" s="449"/>
      <c r="F27" s="449"/>
    </row>
    <row r="28" spans="1:6" ht="15.75" customHeight="1">
      <c r="A28" s="328" t="s">
        <v>926</v>
      </c>
      <c r="B28" s="449"/>
      <c r="C28" s="449"/>
      <c r="D28" s="449"/>
      <c r="E28" s="449"/>
      <c r="F28" s="449"/>
    </row>
    <row r="29" spans="1:6" ht="15.75" customHeight="1">
      <c r="A29" s="328" t="s">
        <v>927</v>
      </c>
      <c r="B29" s="449"/>
      <c r="C29" s="449"/>
      <c r="D29" s="449"/>
      <c r="E29" s="449"/>
      <c r="F29" s="449"/>
    </row>
    <row r="30" spans="1:6" ht="15.75" customHeight="1">
      <c r="A30" s="328" t="s">
        <v>928</v>
      </c>
      <c r="B30" s="449"/>
      <c r="C30" s="449"/>
      <c r="D30" s="449"/>
      <c r="E30" s="449"/>
      <c r="F30" s="449"/>
    </row>
    <row r="31" spans="1:6" ht="15.75" customHeight="1">
      <c r="A31" s="328"/>
      <c r="B31" s="449"/>
      <c r="C31" s="449"/>
      <c r="D31" s="449"/>
      <c r="E31" s="449"/>
      <c r="F31" s="449"/>
    </row>
    <row r="32" spans="1:6" ht="15.75" customHeight="1">
      <c r="A32" s="328" t="s">
        <v>930</v>
      </c>
      <c r="B32" s="449"/>
      <c r="C32" s="449"/>
      <c r="D32" s="449"/>
      <c r="E32" s="449"/>
      <c r="F32" s="449"/>
    </row>
    <row r="33" spans="1:6" ht="15.75" customHeight="1">
      <c r="A33" s="328" t="s">
        <v>931</v>
      </c>
      <c r="B33" s="449"/>
      <c r="C33" s="449"/>
      <c r="D33" s="449"/>
      <c r="E33" s="449"/>
      <c r="F33" s="449"/>
    </row>
    <row r="34" spans="1:6" ht="15.75" customHeight="1">
      <c r="A34" s="129"/>
      <c r="B34" s="450"/>
      <c r="C34" s="450"/>
      <c r="D34" s="450"/>
      <c r="E34" s="450"/>
      <c r="F34" s="450"/>
    </row>
    <row r="35" spans="1:6" ht="15.75" customHeight="1">
      <c r="B35" s="77"/>
      <c r="C35" s="357" t="s">
        <v>906</v>
      </c>
      <c r="D35" s="357" t="s">
        <v>907</v>
      </c>
      <c r="E35" s="357" t="s">
        <v>144</v>
      </c>
    </row>
    <row r="36" spans="1:6" ht="15.75" customHeight="1">
      <c r="B36" s="452" t="s">
        <v>932</v>
      </c>
      <c r="C36" s="329">
        <v>2638</v>
      </c>
      <c r="D36" s="329">
        <v>336</v>
      </c>
      <c r="E36" s="329">
        <f>SUM(C36:D36)</f>
        <v>2974</v>
      </c>
    </row>
    <row r="37" spans="1:6" ht="15.75" customHeight="1">
      <c r="B37" s="452" t="s">
        <v>933</v>
      </c>
      <c r="C37" s="329">
        <v>783</v>
      </c>
      <c r="D37" s="329">
        <v>40</v>
      </c>
      <c r="E37" s="329">
        <f t="shared" ref="E37:E45" si="0">SUM(C37:D37)</f>
        <v>823</v>
      </c>
    </row>
    <row r="38" spans="1:6" ht="15.75" customHeight="1">
      <c r="B38" s="452" t="s">
        <v>934</v>
      </c>
      <c r="C38" s="329">
        <v>996</v>
      </c>
      <c r="D38" s="329">
        <v>186</v>
      </c>
      <c r="E38" s="329">
        <f t="shared" si="0"/>
        <v>1182</v>
      </c>
    </row>
    <row r="39" spans="1:6" ht="15.75" customHeight="1">
      <c r="B39" s="452" t="s">
        <v>935</v>
      </c>
      <c r="C39" s="329">
        <v>1642</v>
      </c>
      <c r="D39" s="329">
        <v>150</v>
      </c>
      <c r="E39" s="329">
        <f t="shared" si="0"/>
        <v>1792</v>
      </c>
    </row>
    <row r="40" spans="1:6" ht="15.75" customHeight="1">
      <c r="B40" s="452" t="s">
        <v>936</v>
      </c>
      <c r="C40" s="329">
        <v>184</v>
      </c>
      <c r="D40" s="329">
        <v>11</v>
      </c>
      <c r="E40" s="329">
        <f t="shared" si="0"/>
        <v>195</v>
      </c>
    </row>
    <row r="41" spans="1:6" ht="15.75" customHeight="1">
      <c r="B41" s="452" t="s">
        <v>937</v>
      </c>
      <c r="C41" s="329">
        <v>2591</v>
      </c>
      <c r="D41" s="329">
        <v>286</v>
      </c>
      <c r="E41" s="329">
        <f t="shared" si="0"/>
        <v>2877</v>
      </c>
    </row>
    <row r="42" spans="1:6" ht="28.5" customHeight="1">
      <c r="B42" s="418" t="s">
        <v>938</v>
      </c>
      <c r="C42" s="329"/>
      <c r="D42" s="329"/>
      <c r="E42" s="329">
        <f t="shared" si="0"/>
        <v>0</v>
      </c>
    </row>
    <row r="43" spans="1:6" ht="15.75" customHeight="1">
      <c r="B43" s="452" t="s">
        <v>939</v>
      </c>
      <c r="C43" s="329">
        <v>43</v>
      </c>
      <c r="D43" s="329">
        <v>34</v>
      </c>
      <c r="E43" s="329">
        <f t="shared" si="0"/>
        <v>77</v>
      </c>
    </row>
    <row r="44" spans="1:6" ht="15.75" customHeight="1">
      <c r="B44" s="452" t="s">
        <v>940</v>
      </c>
      <c r="C44" s="329">
        <v>4</v>
      </c>
      <c r="D44" s="329">
        <v>16</v>
      </c>
      <c r="E44" s="329">
        <f t="shared" si="0"/>
        <v>20</v>
      </c>
    </row>
    <row r="45" spans="1:6" ht="33" customHeight="1">
      <c r="B45" s="453" t="s">
        <v>941</v>
      </c>
      <c r="C45" s="329"/>
      <c r="D45" s="329"/>
      <c r="E45" s="329">
        <f t="shared" si="0"/>
        <v>0</v>
      </c>
    </row>
    <row r="46" spans="1:6" ht="15.75" customHeight="1">
      <c r="B46" s="444" t="s">
        <v>942</v>
      </c>
      <c r="C46" s="5"/>
      <c r="D46" s="5"/>
      <c r="E46" s="5"/>
    </row>
    <row r="47" spans="1:6" ht="15.75" customHeight="1"/>
    <row r="48" spans="1:6" ht="15.75" customHeight="1">
      <c r="A48" s="308" t="s">
        <v>943</v>
      </c>
    </row>
    <row r="49" spans="1:6" ht="15.75" customHeight="1">
      <c r="A49" s="129" t="s">
        <v>944</v>
      </c>
      <c r="B49" s="129"/>
      <c r="C49" s="129"/>
      <c r="D49" s="129"/>
      <c r="E49" s="129"/>
      <c r="F49" s="129"/>
    </row>
    <row r="50" spans="1:6" ht="18" customHeight="1">
      <c r="A50" s="5" t="s">
        <v>983</v>
      </c>
    </row>
    <row r="51" spans="1:6" ht="15.75" customHeight="1">
      <c r="A51" s="5" t="s">
        <v>984</v>
      </c>
    </row>
    <row r="52" spans="1:6" ht="16.5" customHeight="1">
      <c r="A52" s="313" t="s">
        <v>455</v>
      </c>
    </row>
    <row r="53" spans="1:6" ht="9.75" customHeight="1">
      <c r="A53" s="313"/>
    </row>
    <row r="54" spans="1:6" ht="15.75" customHeight="1">
      <c r="A54" s="311" t="s">
        <v>945</v>
      </c>
    </row>
    <row r="55" spans="1:6" ht="15.75" customHeight="1"/>
    <row r="56" spans="1:6" ht="15.75" customHeight="1"/>
    <row r="57" spans="1:6" ht="15.75" customHeight="1">
      <c r="B57" s="101" t="s">
        <v>946</v>
      </c>
      <c r="C57" s="329">
        <v>13.8713</v>
      </c>
      <c r="D57" s="93" t="s">
        <v>947</v>
      </c>
      <c r="E57" s="93">
        <v>1</v>
      </c>
    </row>
    <row r="58" spans="1:6" ht="15.75" customHeight="1">
      <c r="B58" s="5"/>
      <c r="C58" s="5"/>
      <c r="D58" s="5"/>
      <c r="E58" s="5"/>
    </row>
    <row r="59" spans="1:6" ht="15.75" customHeight="1">
      <c r="B59" s="101" t="s">
        <v>948</v>
      </c>
      <c r="C59" s="307">
        <v>38146</v>
      </c>
      <c r="D59" s="5"/>
      <c r="E59" s="5"/>
    </row>
    <row r="60" spans="1:6" ht="15.75" customHeight="1">
      <c r="B60" s="5"/>
      <c r="C60" s="457"/>
      <c r="D60" s="5"/>
      <c r="E60" s="5"/>
    </row>
    <row r="61" spans="1:6" ht="15.75" customHeight="1">
      <c r="B61" s="101" t="s">
        <v>949</v>
      </c>
      <c r="C61" s="307">
        <v>2750</v>
      </c>
      <c r="D61" s="5"/>
      <c r="E61" s="5"/>
    </row>
    <row r="62" spans="1:6" ht="15.75" customHeight="1">
      <c r="B62" s="257"/>
    </row>
    <row r="63" spans="1:6" ht="15.75" customHeight="1">
      <c r="A63" s="308" t="s">
        <v>950</v>
      </c>
    </row>
    <row r="64" spans="1:6" ht="9.75" customHeight="1">
      <c r="A64" s="248" t="s">
        <v>959</v>
      </c>
      <c r="B64" s="248"/>
      <c r="C64" s="248"/>
      <c r="D64" s="248"/>
      <c r="E64" s="248"/>
      <c r="F64" s="248"/>
    </row>
    <row r="65" spans="1:6" ht="24" customHeight="1">
      <c r="A65" s="129" t="s">
        <v>951</v>
      </c>
      <c r="B65" s="71"/>
      <c r="C65" s="71"/>
      <c r="D65" s="71"/>
      <c r="E65" s="71"/>
      <c r="F65" s="71"/>
    </row>
    <row r="66" spans="1:6" ht="15.75" customHeight="1">
      <c r="A66" s="129" t="s">
        <v>958</v>
      </c>
      <c r="B66" s="71"/>
      <c r="C66" s="71"/>
      <c r="D66" s="71"/>
      <c r="E66" s="71"/>
      <c r="F66" s="71"/>
    </row>
    <row r="67" spans="1:6" ht="15.75" customHeight="1">
      <c r="A67" s="129" t="s">
        <v>952</v>
      </c>
      <c r="B67" s="71"/>
      <c r="C67" s="71"/>
      <c r="D67" s="71"/>
      <c r="E67" s="71"/>
      <c r="F67" s="71"/>
    </row>
    <row r="68" spans="1:6" ht="15.75" customHeight="1">
      <c r="A68" s="129" t="s">
        <v>953</v>
      </c>
      <c r="B68" s="71"/>
      <c r="C68" s="71"/>
      <c r="D68" s="71"/>
      <c r="E68" s="71"/>
      <c r="F68" s="71"/>
    </row>
    <row r="69" spans="1:6" ht="15.75" customHeight="1">
      <c r="A69" s="129" t="s">
        <v>954</v>
      </c>
      <c r="B69" s="71"/>
      <c r="C69" s="71"/>
      <c r="D69" s="71"/>
      <c r="E69" s="71"/>
      <c r="F69" s="71"/>
    </row>
    <row r="70" spans="1:6" ht="15.75" customHeight="1">
      <c r="A70" s="129" t="s">
        <v>955</v>
      </c>
      <c r="B70" s="71"/>
      <c r="C70" s="71"/>
      <c r="D70" s="71"/>
      <c r="E70" s="71"/>
      <c r="F70" s="71"/>
    </row>
    <row r="71" spans="1:6" ht="15.75" customHeight="1">
      <c r="A71" s="129" t="s">
        <v>956</v>
      </c>
      <c r="B71" s="71"/>
      <c r="C71" s="71"/>
      <c r="D71" s="71"/>
      <c r="E71" s="71"/>
      <c r="F71" s="71"/>
    </row>
    <row r="72" spans="1:6" ht="15.75" customHeight="1">
      <c r="A72" s="129" t="s">
        <v>957</v>
      </c>
      <c r="B72" s="71"/>
      <c r="C72" s="71"/>
      <c r="D72" s="71"/>
      <c r="E72" s="71"/>
      <c r="F72" s="71"/>
    </row>
    <row r="73" spans="1:6" ht="15.75" customHeight="1">
      <c r="A73" s="71"/>
      <c r="B73" s="71"/>
      <c r="C73" s="71"/>
      <c r="D73" s="71"/>
      <c r="E73" s="71"/>
      <c r="F73" s="71"/>
    </row>
    <row r="74" spans="1:6" ht="15.75" customHeight="1">
      <c r="A74" s="129" t="s">
        <v>964</v>
      </c>
      <c r="B74" s="71"/>
      <c r="C74" s="71"/>
      <c r="D74" s="71"/>
      <c r="E74" s="71"/>
      <c r="F74" s="71"/>
    </row>
    <row r="75" spans="1:6" ht="15.75" customHeight="1">
      <c r="A75" s="129" t="s">
        <v>960</v>
      </c>
      <c r="B75" s="71"/>
      <c r="C75" s="71"/>
      <c r="D75" s="71"/>
      <c r="E75" s="71"/>
      <c r="F75" s="71"/>
    </row>
    <row r="76" spans="1:6" ht="15.75" customHeight="1">
      <c r="A76" s="129" t="s">
        <v>961</v>
      </c>
      <c r="B76" s="71"/>
      <c r="C76" s="71"/>
      <c r="D76" s="71"/>
      <c r="E76" s="71"/>
      <c r="F76" s="71"/>
    </row>
    <row r="77" spans="1:6" ht="15.75" customHeight="1">
      <c r="A77" s="129" t="s">
        <v>962</v>
      </c>
      <c r="B77" s="71"/>
      <c r="C77" s="71"/>
      <c r="D77" s="71"/>
      <c r="E77" s="71"/>
      <c r="F77" s="71"/>
    </row>
    <row r="78" spans="1:6" ht="15.75" customHeight="1">
      <c r="A78" s="129" t="s">
        <v>963</v>
      </c>
      <c r="B78" s="71"/>
      <c r="C78" s="71"/>
      <c r="D78" s="71"/>
      <c r="E78" s="71"/>
      <c r="F78" s="71"/>
    </row>
    <row r="79" spans="1:6" ht="15.75" customHeight="1">
      <c r="A79" s="71"/>
      <c r="B79" s="71"/>
      <c r="C79" s="71"/>
      <c r="D79" s="71"/>
      <c r="E79" s="71"/>
      <c r="F79" s="71"/>
    </row>
    <row r="80" spans="1:6" ht="15.75" customHeight="1">
      <c r="A80" s="248" t="s">
        <v>965</v>
      </c>
      <c r="B80" s="248"/>
      <c r="C80" s="248"/>
      <c r="D80" s="248"/>
      <c r="E80" s="248"/>
      <c r="F80" s="248"/>
    </row>
    <row r="81" spans="1:6" ht="15.75" customHeight="1">
      <c r="A81" s="129" t="s">
        <v>966</v>
      </c>
      <c r="B81" s="71"/>
      <c r="C81" s="71"/>
      <c r="D81" s="71"/>
      <c r="E81" s="71"/>
      <c r="F81" s="71"/>
    </row>
    <row r="82" spans="1:6" ht="15.75" customHeight="1">
      <c r="A82" s="129" t="s">
        <v>967</v>
      </c>
      <c r="B82" s="71"/>
      <c r="C82" s="71"/>
      <c r="D82" s="71"/>
      <c r="E82" s="71"/>
      <c r="F82" s="71"/>
    </row>
    <row r="83" spans="1:6" ht="15.75" customHeight="1">
      <c r="A83" s="129" t="s">
        <v>968</v>
      </c>
      <c r="B83" s="71"/>
      <c r="C83" s="71"/>
      <c r="D83" s="71"/>
      <c r="E83" s="71"/>
      <c r="F83" s="71"/>
    </row>
    <row r="84" spans="1:6" ht="15.75" customHeight="1">
      <c r="A84" s="71"/>
      <c r="B84" s="71"/>
      <c r="C84" s="71"/>
      <c r="D84" s="71"/>
      <c r="E84" s="71"/>
      <c r="F84" s="71"/>
    </row>
    <row r="85" spans="1:6" ht="15.75" customHeight="1">
      <c r="A85" s="454" t="s">
        <v>970</v>
      </c>
      <c r="B85" s="455" t="s">
        <v>969</v>
      </c>
      <c r="C85" s="64" t="s">
        <v>972</v>
      </c>
      <c r="E85" s="64" t="s">
        <v>974</v>
      </c>
    </row>
    <row r="86" spans="1:6" ht="15.75" customHeight="1">
      <c r="B86" s="456" t="s">
        <v>971</v>
      </c>
      <c r="C86" s="64" t="s">
        <v>973</v>
      </c>
      <c r="E86" s="64" t="s">
        <v>973</v>
      </c>
    </row>
    <row r="87" spans="1:6" ht="15.75" customHeight="1">
      <c r="B87" s="442" t="s">
        <v>975</v>
      </c>
      <c r="C87" s="307">
        <v>756</v>
      </c>
      <c r="D87" s="460"/>
      <c r="E87" s="307">
        <v>410</v>
      </c>
    </row>
    <row r="88" spans="1:6" ht="15.75" customHeight="1">
      <c r="B88" s="442" t="s">
        <v>976</v>
      </c>
      <c r="C88" s="307">
        <v>987</v>
      </c>
      <c r="D88" s="460"/>
      <c r="E88" s="307">
        <v>693</v>
      </c>
    </row>
    <row r="89" spans="1:6" ht="15.75" customHeight="1">
      <c r="B89" s="442" t="s">
        <v>977</v>
      </c>
      <c r="C89" s="307">
        <v>924</v>
      </c>
      <c r="D89" s="460"/>
      <c r="E89" s="307">
        <v>1267</v>
      </c>
    </row>
    <row r="90" spans="1:6" ht="15.75" customHeight="1">
      <c r="B90" s="442" t="s">
        <v>978</v>
      </c>
      <c r="C90" s="307">
        <v>576</v>
      </c>
      <c r="D90" s="460"/>
      <c r="E90" s="307">
        <v>231</v>
      </c>
    </row>
    <row r="91" spans="1:6" ht="15.75" customHeight="1">
      <c r="B91" s="442" t="s">
        <v>979</v>
      </c>
      <c r="C91" s="307">
        <v>416</v>
      </c>
      <c r="D91" s="460"/>
      <c r="E91" s="307">
        <v>118</v>
      </c>
    </row>
    <row r="92" spans="1:6" ht="15.75" customHeight="1">
      <c r="B92" s="442" t="s">
        <v>980</v>
      </c>
      <c r="C92" s="307">
        <v>615</v>
      </c>
      <c r="D92" s="460"/>
      <c r="E92" s="307">
        <v>105</v>
      </c>
    </row>
    <row r="93" spans="1:6" ht="15.75" customHeight="1">
      <c r="B93" s="442" t="s">
        <v>981</v>
      </c>
      <c r="C93" s="307">
        <v>396</v>
      </c>
      <c r="D93" s="461"/>
      <c r="E93" s="307">
        <v>46</v>
      </c>
    </row>
    <row r="94" spans="1:6" ht="15.75" customHeight="1">
      <c r="B94" s="442" t="s">
        <v>144</v>
      </c>
      <c r="C94" s="459">
        <f>SUM(C87:C93)</f>
        <v>4670</v>
      </c>
      <c r="D94" s="458"/>
      <c r="E94" s="459">
        <f>SUM(E87:E93)</f>
        <v>2870</v>
      </c>
    </row>
    <row r="95" spans="1:6" ht="15.75" customHeight="1">
      <c r="B95" s="445"/>
    </row>
    <row r="96" spans="1:6">
      <c r="A96" s="105" t="s">
        <v>982</v>
      </c>
      <c r="B96" s="105"/>
      <c r="C96" s="105"/>
      <c r="D96" s="105"/>
      <c r="E96" s="105"/>
      <c r="F96" s="105"/>
    </row>
    <row r="97" spans="2:2">
      <c r="B97" s="445"/>
    </row>
    <row r="98" spans="2:2">
      <c r="B98" s="445"/>
    </row>
    <row r="99" spans="2:2">
      <c r="B99" s="445"/>
    </row>
    <row r="100" spans="2:2">
      <c r="B100" s="445"/>
    </row>
    <row r="101" spans="2:2">
      <c r="B101" s="445"/>
    </row>
    <row r="102" spans="2:2">
      <c r="B102" s="445"/>
    </row>
    <row r="103" spans="2:2">
      <c r="B103" s="445"/>
    </row>
    <row r="104" spans="2:2">
      <c r="B104" s="445"/>
    </row>
    <row r="105" spans="2:2">
      <c r="B105" s="445"/>
    </row>
    <row r="106" spans="2:2">
      <c r="B106" s="445"/>
    </row>
    <row r="107" spans="2:2">
      <c r="B107" s="445"/>
    </row>
    <row r="108" spans="2:2">
      <c r="B108" s="4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DEFINITIONS</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Dykhuizen, Stephanie</cp:lastModifiedBy>
  <dcterms:created xsi:type="dcterms:W3CDTF">2026-03-16T13:06:39Z</dcterms:created>
  <dcterms:modified xsi:type="dcterms:W3CDTF">2026-03-18T17:12:08Z</dcterms:modified>
</cp:coreProperties>
</file>